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La Poste\30 - Réseau (Générac - La Poste n° 11 &amp; 12)\Dossier labellisation Roncin\"/>
    </mc:Choice>
  </mc:AlternateContent>
  <bookViews>
    <workbookView xWindow="0" yWindow="0" windowWidth="28800" windowHeight="13020"/>
  </bookViews>
  <sheets>
    <sheet name="Feuil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B3" i="1" l="1"/>
  <c r="D3" i="1"/>
  <c r="B6" i="1" l="1"/>
  <c r="B7" i="1" s="1"/>
  <c r="B12" i="1" s="1"/>
  <c r="H3" i="1" l="1"/>
  <c r="M3" i="1" s="1"/>
  <c r="M4" i="1" s="1"/>
</calcChain>
</file>

<file path=xl/sharedStrings.xml><?xml version="1.0" encoding="utf-8"?>
<sst xmlns="http://schemas.openxmlformats.org/spreadsheetml/2006/main" count="23" uniqueCount="23">
  <si>
    <t>REA forêt</t>
  </si>
  <si>
    <t>REA produits</t>
  </si>
  <si>
    <t>REI substitution</t>
  </si>
  <si>
    <t>REE</t>
  </si>
  <si>
    <t>Sol</t>
  </si>
  <si>
    <t>Litière</t>
  </si>
  <si>
    <t>Bois mort</t>
  </si>
  <si>
    <t>REE (tCO₂)</t>
  </si>
  <si>
    <r>
      <t>REA forêt (tCO</t>
    </r>
    <r>
      <rPr>
        <b/>
        <sz val="11"/>
        <color theme="1"/>
        <rFont val="Calibri"/>
        <family val="2"/>
      </rPr>
      <t>₂/ha</t>
    </r>
    <r>
      <rPr>
        <b/>
        <sz val="11"/>
        <color theme="1"/>
        <rFont val="Calibri"/>
        <family val="2"/>
        <scheme val="minor"/>
      </rPr>
      <t>)</t>
    </r>
  </si>
  <si>
    <t>REA produits 
(tCO₂/ha)</t>
  </si>
  <si>
    <t>REI substitution
(tCO₂/ha)</t>
  </si>
  <si>
    <t>REE (tCO₂/ha)</t>
  </si>
  <si>
    <t>Rabais non calcul 
VAN economique</t>
  </si>
  <si>
    <t>Rabais risque 
non permanence</t>
  </si>
  <si>
    <t>Surface (ha)</t>
  </si>
  <si>
    <t>TOTAL</t>
  </si>
  <si>
    <t>Biomasse</t>
  </si>
  <si>
    <t>REA forêts générables</t>
  </si>
  <si>
    <t>REA produits générables</t>
  </si>
  <si>
    <t>REI substitution générables</t>
  </si>
  <si>
    <t>Boisement chêne</t>
  </si>
  <si>
    <t>Risque d'incendie</t>
  </si>
  <si>
    <t>Calcul carbone que pour Pin pignon, soit 70 % de la surface d'où une surface de 2,8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</si>
</sst>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/>
    </xf>
    <xf numFmtId="1" fontId="0" fillId="5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pin%20paras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"/>
    </sheetNames>
    <sheetDataSet>
      <sheetData sheetId="0">
        <row r="6">
          <cell r="T6">
            <v>160.74913581209825</v>
          </cell>
        </row>
        <row r="8">
          <cell r="T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M10" sqref="M10"/>
    </sheetView>
  </sheetViews>
  <sheetFormatPr baseColWidth="10" defaultRowHeight="15" x14ac:dyDescent="0.25"/>
  <cols>
    <col min="1" max="1" width="25.42578125" bestFit="1" customWidth="1"/>
    <col min="2" max="2" width="9.28515625" bestFit="1" customWidth="1"/>
    <col min="3" max="3" width="4" bestFit="1" customWidth="1"/>
    <col min="4" max="4" width="6.7109375" bestFit="1" customWidth="1"/>
    <col min="5" max="5" width="9.42578125" bestFit="1" customWidth="1"/>
    <col min="6" max="6" width="12.28515625" bestFit="1" customWidth="1"/>
    <col min="7" max="7" width="14.85546875" bestFit="1" customWidth="1"/>
    <col min="8" max="8" width="13" bestFit="1" customWidth="1"/>
    <col min="9" max="9" width="16.7109375" bestFit="1" customWidth="1"/>
    <col min="10" max="11" width="16.7109375" customWidth="1"/>
    <col min="13" max="13" width="10" bestFit="1" customWidth="1"/>
  </cols>
  <sheetData>
    <row r="1" spans="1:13" ht="15" customHeight="1" x14ac:dyDescent="0.25">
      <c r="A1" s="1"/>
      <c r="B1" s="20" t="s">
        <v>8</v>
      </c>
      <c r="C1" s="20"/>
      <c r="D1" s="20"/>
      <c r="E1" s="20"/>
      <c r="F1" s="21" t="s">
        <v>9</v>
      </c>
      <c r="G1" s="23" t="s">
        <v>10</v>
      </c>
      <c r="H1" s="18" t="s">
        <v>11</v>
      </c>
      <c r="I1" s="25" t="s">
        <v>12</v>
      </c>
      <c r="J1" s="25" t="s">
        <v>13</v>
      </c>
      <c r="K1" s="26" t="s">
        <v>21</v>
      </c>
      <c r="L1" s="18" t="s">
        <v>14</v>
      </c>
      <c r="M1" s="19" t="s">
        <v>7</v>
      </c>
    </row>
    <row r="2" spans="1:13" x14ac:dyDescent="0.25">
      <c r="A2" s="1"/>
      <c r="B2" s="10" t="s">
        <v>16</v>
      </c>
      <c r="C2" s="10" t="s">
        <v>4</v>
      </c>
      <c r="D2" s="10" t="s">
        <v>5</v>
      </c>
      <c r="E2" s="10" t="s">
        <v>6</v>
      </c>
      <c r="F2" s="22"/>
      <c r="G2" s="24"/>
      <c r="H2" s="18"/>
      <c r="I2" s="18"/>
      <c r="J2" s="25"/>
      <c r="K2" s="27"/>
      <c r="L2" s="18"/>
      <c r="M2" s="19"/>
    </row>
    <row r="3" spans="1:13" x14ac:dyDescent="0.25">
      <c r="A3" s="7" t="s">
        <v>20</v>
      </c>
      <c r="B3" s="11">
        <f>[1]Quantification!$T$6</f>
        <v>160.74913581209825</v>
      </c>
      <c r="C3" s="12">
        <v>0</v>
      </c>
      <c r="D3" s="11">
        <f>[1]Quantification!$T$8</f>
        <v>0</v>
      </c>
      <c r="E3" s="12">
        <v>0</v>
      </c>
      <c r="F3" s="16">
        <v>0</v>
      </c>
      <c r="G3" s="17">
        <v>0</v>
      </c>
      <c r="H3" s="8">
        <f>SUM(B3:G3)</f>
        <v>160.74913581209825</v>
      </c>
      <c r="I3" s="9">
        <v>0</v>
      </c>
      <c r="J3" s="9">
        <v>0.1</v>
      </c>
      <c r="K3" s="9">
        <v>0.15</v>
      </c>
      <c r="L3" s="7">
        <f>4*0.7</f>
        <v>2.8</v>
      </c>
      <c r="M3" s="15">
        <f>H3*(100%-I3)*(100%-J3)*(100%-K3)*L3</f>
        <v>344.32464890951445</v>
      </c>
    </row>
    <row r="4" spans="1:13" x14ac:dyDescent="0.25">
      <c r="B4" s="2"/>
      <c r="C4" s="1"/>
      <c r="D4" s="1"/>
      <c r="E4" s="1"/>
      <c r="F4" s="1"/>
      <c r="G4" s="1"/>
      <c r="H4" s="1"/>
      <c r="I4" s="1"/>
      <c r="J4" s="1"/>
      <c r="K4" s="1"/>
      <c r="L4" s="13" t="s">
        <v>15</v>
      </c>
      <c r="M4" s="14">
        <f>SUM(M3:M3)</f>
        <v>344.32464890951445</v>
      </c>
    </row>
    <row r="5" spans="1:13" x14ac:dyDescent="0.25">
      <c r="B5" s="2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x14ac:dyDescent="0.25">
      <c r="A6" s="1" t="s">
        <v>0</v>
      </c>
      <c r="B6" s="3">
        <f>SUM(B3:E3)*L3</f>
        <v>450.09758027387505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x14ac:dyDescent="0.25">
      <c r="A7" s="1" t="s">
        <v>17</v>
      </c>
      <c r="B7" s="3">
        <f>B6*(100%-I3)*(100%-J3)*(100%-K3)</f>
        <v>344.32464890951445</v>
      </c>
      <c r="D7" s="1"/>
      <c r="E7" s="1"/>
      <c r="F7" s="1"/>
      <c r="G7" s="1"/>
      <c r="H7" s="1"/>
      <c r="I7" s="1"/>
      <c r="J7" s="1"/>
      <c r="K7" s="1" t="s">
        <v>22</v>
      </c>
      <c r="L7" s="1"/>
    </row>
    <row r="8" spans="1:13" x14ac:dyDescent="0.25">
      <c r="A8" s="1" t="s">
        <v>1</v>
      </c>
      <c r="B8" s="3">
        <v>0</v>
      </c>
      <c r="D8" s="1"/>
      <c r="E8" s="1"/>
      <c r="F8" s="1"/>
      <c r="G8" s="1"/>
      <c r="H8" s="1"/>
      <c r="I8" s="1"/>
      <c r="J8" s="1"/>
      <c r="K8" s="1"/>
      <c r="L8" s="1"/>
    </row>
    <row r="9" spans="1:13" x14ac:dyDescent="0.25">
      <c r="A9" s="1" t="s">
        <v>18</v>
      </c>
      <c r="B9" s="3">
        <v>0</v>
      </c>
      <c r="D9" s="1"/>
      <c r="E9" s="1"/>
      <c r="F9" s="1"/>
      <c r="G9" s="1"/>
      <c r="H9" s="1"/>
      <c r="I9" s="1"/>
      <c r="J9" s="1"/>
      <c r="K9" s="1"/>
      <c r="L9" s="1"/>
    </row>
    <row r="10" spans="1:13" x14ac:dyDescent="0.25">
      <c r="A10" s="1" t="s">
        <v>2</v>
      </c>
      <c r="B10" s="3">
        <v>0</v>
      </c>
      <c r="D10" s="1"/>
      <c r="E10" s="1"/>
      <c r="F10" s="1"/>
      <c r="G10" s="1"/>
      <c r="H10" s="1"/>
      <c r="I10" s="1"/>
      <c r="J10" s="1"/>
      <c r="K10" s="1"/>
      <c r="L10" s="1"/>
    </row>
    <row r="11" spans="1:13" x14ac:dyDescent="0.25">
      <c r="A11" s="1" t="s">
        <v>19</v>
      </c>
      <c r="B11" s="5"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1:13" x14ac:dyDescent="0.25">
      <c r="A12" s="4" t="s">
        <v>3</v>
      </c>
      <c r="B12" s="6">
        <f>B7+B9+B11</f>
        <v>344.32464890951445</v>
      </c>
      <c r="E12" s="1"/>
    </row>
    <row r="13" spans="1:13" x14ac:dyDescent="0.25">
      <c r="E13" s="1"/>
    </row>
  </sheetData>
  <mergeCells count="9">
    <mergeCell ref="L1:L2"/>
    <mergeCell ref="M1:M2"/>
    <mergeCell ref="B1:E1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2019-09-05T14:57:21Z</dcterms:created>
  <dcterms:modified xsi:type="dcterms:W3CDTF">2020-11-13T10:49:09Z</dcterms:modified>
</cp:coreProperties>
</file>