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1_BUREAU_ETUDES\03_ETUDES_EN_COURS\04_ENV_BIODIV\03_ETUDES_ENVIRONNEMENT\2019_PSE\11_PIECES_DOSSIER_BELVEDERE\2020_Dossier_déposé\"/>
    </mc:Choice>
  </mc:AlternateContent>
  <bookViews>
    <workbookView xWindow="0" yWindow="0" windowWidth="20490" windowHeight="7020"/>
  </bookViews>
  <sheets>
    <sheet name="Feuil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10" i="1"/>
  <c r="E11" i="1"/>
  <c r="D11" i="1"/>
  <c r="B14" i="1"/>
  <c r="B12" i="1"/>
  <c r="B11" i="1"/>
  <c r="B15" i="1"/>
  <c r="B5" i="1"/>
  <c r="B6" i="1"/>
  <c r="B17" i="1"/>
  <c r="B19" i="1"/>
  <c r="B3" i="1"/>
  <c r="E2" i="1"/>
  <c r="D2" i="1"/>
</calcChain>
</file>

<file path=xl/sharedStrings.xml><?xml version="1.0" encoding="utf-8"?>
<sst xmlns="http://schemas.openxmlformats.org/spreadsheetml/2006/main" count="13" uniqueCount="9">
  <si>
    <t>BA(30)</t>
  </si>
  <si>
    <t>BR(30)</t>
  </si>
  <si>
    <t>Sref(30)</t>
  </si>
  <si>
    <t>Différence</t>
  </si>
  <si>
    <t>Scénario initial</t>
  </si>
  <si>
    <t>Scénario plantation</t>
  </si>
  <si>
    <t>volume</t>
  </si>
  <si>
    <t>avec</t>
  </si>
  <si>
    <t>-15% rabais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</si>
</sst>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0" xfId="0" applyFont="1"/>
    <xf numFmtId="0" fontId="0" fillId="2" borderId="0" xfId="0" applyFill="1"/>
    <xf numFmtId="9" fontId="0" fillId="0" borderId="0" xfId="0" quotePrefix="1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activeCell="B22" sqref="B22"/>
    </sheetView>
  </sheetViews>
  <sheetFormatPr baseColWidth="10" defaultRowHeight="15" x14ac:dyDescent="0.25"/>
  <sheetData>
    <row r="1" spans="1:5" x14ac:dyDescent="0.25">
      <c r="A1" s="2" t="s">
        <v>4</v>
      </c>
    </row>
    <row r="2" spans="1:5" x14ac:dyDescent="0.25">
      <c r="A2" s="3" t="s">
        <v>0</v>
      </c>
      <c r="B2">
        <f>15*1.3*0.38+15*1.56*0.57</f>
        <v>20.747999999999998</v>
      </c>
      <c r="C2" t="s">
        <v>7</v>
      </c>
      <c r="D2">
        <f>15*1.3*0.38</f>
        <v>7.41</v>
      </c>
      <c r="E2">
        <f>15*1.56*0.57</f>
        <v>13.337999999999999</v>
      </c>
    </row>
    <row r="3" spans="1:5" x14ac:dyDescent="0.25">
      <c r="A3" t="s">
        <v>1</v>
      </c>
      <c r="B3">
        <f>EXP(-1.0587+0.8836*LN(20.748)+0.284)</f>
        <v>6.7178804341249814</v>
      </c>
    </row>
    <row r="5" spans="1:5" x14ac:dyDescent="0.25">
      <c r="B5">
        <f>(20.748+6.718)*0.475+70+10</f>
        <v>93.046350000000004</v>
      </c>
    </row>
    <row r="6" spans="1:5" x14ac:dyDescent="0.25">
      <c r="A6" t="s">
        <v>2</v>
      </c>
      <c r="B6" s="4">
        <f>B5*44/12</f>
        <v>341.16995000000003</v>
      </c>
    </row>
    <row r="9" spans="1:5" x14ac:dyDescent="0.25">
      <c r="A9" s="2" t="s">
        <v>5</v>
      </c>
      <c r="E9" s="1"/>
    </row>
    <row r="10" spans="1:5" x14ac:dyDescent="0.25">
      <c r="A10" t="s">
        <v>6</v>
      </c>
      <c r="B10">
        <f>4.7*30</f>
        <v>141</v>
      </c>
      <c r="E10" s="1"/>
    </row>
    <row r="11" spans="1:5" x14ac:dyDescent="0.25">
      <c r="A11" t="s">
        <v>0</v>
      </c>
      <c r="B11">
        <f>113*0.42+28*0.57</f>
        <v>63.42</v>
      </c>
      <c r="C11" t="s">
        <v>7</v>
      </c>
      <c r="D11">
        <f>B10*80%</f>
        <v>112.80000000000001</v>
      </c>
      <c r="E11">
        <f>B10*20%</f>
        <v>28.200000000000003</v>
      </c>
    </row>
    <row r="12" spans="1:5" x14ac:dyDescent="0.25">
      <c r="A12" t="s">
        <v>1</v>
      </c>
      <c r="B12">
        <f>EXP(-1.0587+0.8836*LN(63.42)+0.284)</f>
        <v>18.030142887785171</v>
      </c>
    </row>
    <row r="14" spans="1:5" x14ac:dyDescent="0.25">
      <c r="B14">
        <f>(63.42+18.03)*0.475+70+10</f>
        <v>118.68875</v>
      </c>
    </row>
    <row r="15" spans="1:5" x14ac:dyDescent="0.25">
      <c r="A15" t="s">
        <v>2</v>
      </c>
      <c r="B15" s="4">
        <f>B14*44/12</f>
        <v>435.19208333333336</v>
      </c>
    </row>
    <row r="17" spans="1:2" x14ac:dyDescent="0.25">
      <c r="A17" t="s">
        <v>3</v>
      </c>
      <c r="B17" s="4">
        <f>B15-B6</f>
        <v>94.022133333333329</v>
      </c>
    </row>
    <row r="19" spans="1:2" x14ac:dyDescent="0.25">
      <c r="A19" s="5" t="s">
        <v>8</v>
      </c>
      <c r="B19" s="4">
        <f>B17*(1-15%)</f>
        <v>79.918813333333333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Office national des forêts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PATRY Nathalie</dc:creator>
  <cp:lastModifiedBy>PATRY Nathalie</cp:lastModifiedBy>
  <dcterms:created xsi:type="dcterms:W3CDTF">2019-11-25T13:45:46Z</dcterms:created>
  <dcterms:modified xsi:type="dcterms:W3CDTF">2020-02-26T17:29:36Z</dcterms:modified>
</cp:coreProperties>
</file>