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5\EARL de la Strand - Jean-Luc Renault\"/>
    </mc:Choice>
  </mc:AlternateContent>
  <xr:revisionPtr revIDLastSave="0" documentId="13_ncr:1_{BF4CC7FD-F962-410E-A824-974B2A9E80ED}" xr6:coauthVersionLast="47" xr6:coauthVersionMax="47" xr10:uidLastSave="{00000000-0000-0000-0000-000000000000}"/>
  <bookViews>
    <workbookView xWindow="-108" yWindow="-108" windowWidth="23256" windowHeight="12576" tabRatio="734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5" l="1"/>
  <c r="C110" i="5"/>
  <c r="C83" i="5"/>
  <c r="C56" i="5"/>
  <c r="C29" i="5"/>
  <c r="B21" i="2"/>
  <c r="B20" i="2"/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F86" i="5"/>
  <c r="K140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<sst xmlns="http://schemas.openxmlformats.org/spreadsheetml/2006/main" count="892" uniqueCount="352">
  <si>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</si>
  <si>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</si>
  <si>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</si>
  <si>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</si>
  <si>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</si>
  <si>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</si>
  <si>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</si>
  <si>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</si>
  <si>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</si>
  <si>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</si>
  <si>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</si>
  <si>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</si>
  <si>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</si>
  <si>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</si>
  <si>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</si>
  <si>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</si>
  <si>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</si>
  <si>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</si>
  <si>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</si>
  <si>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</si>
  <si>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</si>
  <si>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</si>
  <si>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</si>
  <si>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</si>
  <si>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</si>
  <si>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</si>
  <si>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</si>
  <si>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</si>
  <si>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</si>
  <si>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</si>
  <si>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</si>
  <si>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</si>
  <si>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</si>
  <si>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</si>
  <si>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</si>
  <si>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</si>
  <si>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</si>
  <si>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</si>
  <si>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</si>
  <si>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</si>
  <si>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</si>
  <si>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</si>
  <si>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</si>
  <si>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</si>
  <si>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</si>
  <si>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</si>
  <si>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</si>
  <si>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</si>
  <si>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</si>
  <si>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</si>
  <si>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</si>
  <si>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</si>
  <si>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</si>
  <si>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</si>
  <si>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</si>
  <si>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</si>
  <si>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</si>
  <si>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</si>
  <si>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</si>
  <si>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</si>
  <si>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</si>
  <si>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</si>
  <si>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</si>
  <si>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</si>
  <si>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</si>
  <si>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</si>
  <si>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</si>
  <si>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</si>
  <si>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</si>
  <si>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</si>
  <si>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</si>
  <si>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</si>
  <si>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</si>
  <si>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</si>
  <si>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</si>
  <si>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</si>
  <si>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</si>
  <si>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</si>
  <si>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</si>
  <si>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</si>
  <si>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</si>
  <si>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</si>
  <si>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</si>
  <si>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</si>
  <si>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</si>
  <si>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</si>
  <si>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</si>
  <si>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</si>
  <si>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</si>
  <si>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</si>
  <si>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</si>
  <si>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</si>
  <si>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</si>
  <si>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</si>
  <si>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</si>
  <si>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</si>
  <si>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</si>
  <si>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</si>
  <si>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</si>
  <si>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</si>
  <si>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</si>
  <si>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</si>
  <si>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</si>
  <si>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</si>
  <si>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</si>
  <si>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</si>
  <si>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</si>
  <si>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</si>
  <si>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</si>
  <si>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</si>
  <si>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</si>
  <si>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</si>
  <si>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</si>
  <si>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</si>
  <si>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</si>
  <si>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</si>
  <si>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</si>
  <si>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</si>
  <si>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</si>
  <si>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</si>
  <si>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</si>
  <si>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</si>
  <si>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</si>
  <si>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</si>
  <si>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</si>
  <si>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</si>
  <si>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</si>
  <si>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</si>
  <si>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</si>
  <si>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</si>
  <si>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</si>
  <si>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</si>
  <si>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</si>
  <si>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</si>
  <si>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</si>
  <si>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</si>
  <si>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</si>
  <si>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</si>
  <si>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</si>
  <si>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</si>
  <si>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</si>
  <si>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</si>
  <si>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</si>
  <si>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</si>
  <si>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</si>
  <si>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</si>
  <si>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</si>
  <si>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</si>
  <si>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</si>
  <si>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</si>
  <si>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</si>
  <si>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</si>
  <si>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</si>
  <si>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</si>
  <si>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</si>
  <si>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</si>
  <si>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</si>
  <si>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</si>
  <si>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</si>
  <si>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</si>
  <si>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</si>
  <si>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</si>
  <si>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</si>
  <si>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</si>
  <si>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</si>
  <si>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</si>
  <si>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</si>
  <si>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</si>
  <si>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</si>
  <si>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</si>
  <si>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</si>
  <si>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</si>
  <si>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</si>
  <si>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</si>
  <si>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</si>
  <si>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</si>
  <si>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</si>
  <si>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</si>
  <si>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</si>
  <si>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</si>
  <si>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</si>
  <si>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</si>
  <si>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</si>
  <si>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</si>
  <si>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</si>
  <si>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</si>
  <si>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</si>
  <si>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</si>
  <si>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</si>
  <si>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</si>
  <si>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</si>
  <si>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</si>
  <si>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</si>
  <si>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</si>
  <si>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</si>
  <si>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</si>
  <si>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</si>
  <si>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</si>
  <si>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</si>
  <si>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</si>
  <si>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</si>
  <si>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</si>
  <si>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</si>
  <si>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</si>
  <si>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</si>
  <si>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</si>
  <si>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</si>
  <si>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</si>
  <si>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</si>
  <si>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</si>
  <si>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</si>
  <si>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</si>
  <si>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</si>
  <si>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</si>
  <si>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</si>
  <si>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</si>
  <si>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</si>
  <si>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</si>
  <si>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</si>
  <si>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</si>
  <si>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</si>
  <si>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</si>
  <si>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</si>
  <si>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</si>
  <si>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</si>
  <si>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</si>
  <si>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</si>
  <si>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</si>
  <si>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</si>
  <si>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</si>
  <si>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</si>
  <si>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</si>
  <si>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</si>
  <si>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</si>
  <si>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</si>
  <si>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</si>
  <si>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</si>
  <si>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</si>
  <si>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</si>
  <si>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</si>
  <si>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</si>
  <si>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</si>
  <si>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</si>
  <si>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</si>
  <si>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</si>
  <si>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</si>
  <si>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</si>
  <si>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</si>
  <si>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</si>
  <si>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</si>
  <si>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</si>
  <si>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</si>
  <si>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</si>
  <si>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</si>
  <si>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</si>
  <si>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</si>
  <si>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</si>
  <si>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</si>
  <si>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</si>
  <si>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</si>
  <si>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</si>
  <si>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</si>
  <si>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</si>
  <si>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</si>
  <si>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</si>
  <si>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</si>
  <si>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</si>
  <si>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</si>
  <si>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</si>
  <si>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</si>
  <si>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</si>
  <si>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</si>
  <si>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</si>
  <si>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</si>
  <si>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</si>
  <si>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</si>
  <si>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</si>
  <si>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</si>
  <si>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</si>
  <si>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</si>
  <si>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</si>
  <si>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</si>
  <si>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</si>
  <si>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</si>
  <si>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</si>
  <si>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</si>
  <si>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</si>
  <si>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</si>
  <si>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</si>
  <si>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</si>
  <si>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</si>
  <si>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</si>
  <si>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</si>
  <si>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</si>
  <si>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</si>
  <si>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</si>
  <si>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</si>
  <si>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</si>
  <si>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</si>
  <si>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</si>
  <si>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</si>
  <si>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</si>
  <si>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</si>
  <si>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</si>
  <si>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</si>
  <si>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</si>
  <si>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</si>
  <si>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</si>
  <si>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</si>
  <si>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</si>
  <si>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</si>
  <si>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</si>
  <si>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</si>
  <si>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</si>
  <si>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</si>
  <si>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</si>
  <si>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</si>
  <si>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</si>
  <si>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</si>
  <si>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</si>
  <si>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</si>
  <si>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</si>
  <si>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</si>
  <si>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</si>
  <si>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</si>
  <si>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</si>
  <si>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</si>
  <si>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</si>
  <si>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</si>
  <si>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</si>
  <si>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</si>
  <si>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</si>
  <si>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</si>
  <si>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</si>
  <si>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</si>
  <si>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</si>
  <si>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</si>
  <si>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</si>
  <si>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</si>
  <si>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</si>
  <si>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</si>
  <si>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</si>
  <si>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</si>
  <si>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</si>
  <si>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</si>
  <si>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</si>
  <si>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</si>
  <si>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</si>
  <si>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</si>
  <si>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</si>
  <si>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</si>
  <si>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Corseul 22130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</si>
</sst>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3" zoomScale="80" zoomScaleNormal="80" workbookViewId="0">
      <selection activeCell="B10" sqref="B1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4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50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1000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105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105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(36.13+40.81+40.81)/3</f>
        <v>39.25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40.81+4</f>
        <v>44.81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Pommier - Axe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1000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70.40000000000002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70.40000000000002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164.05714285714288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164.05714285714288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234.45714285714291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234.45714285714291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2.6693222828499996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2.6693222828499996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-53.386445656999996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-53.386445656999996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30" zoomScale="90" zoomScaleNormal="90" workbookViewId="0">
      <selection activeCell="F135" sqref="F135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2.6693222828499996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2.6693222828499996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313</v>
      </c>
      <c r="C8" s="80">
        <v>180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180</v>
      </c>
    </row>
    <row r="9" spans="1:15" x14ac:dyDescent="0.3">
      <c r="B9" s="7" t="s">
        <v>314</v>
      </c>
      <c r="C9" s="80">
        <v>25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25</v>
      </c>
    </row>
    <row r="10" spans="1:15" x14ac:dyDescent="0.3">
      <c r="B10" s="19" t="s">
        <v>328</v>
      </c>
      <c r="C10" s="39">
        <f>C7*'(ne pas modifier) BDD_REF'!$B$207 + (C8+C9)*'(ne pas modifier) BDD_REF'!$B$208</f>
        <v>1.23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1.23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0.43049999999999999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0.43049999999999999</v>
      </c>
    </row>
    <row r="12" spans="1:15" x14ac:dyDescent="0.3">
      <c r="B12" s="19" t="s">
        <v>330</v>
      </c>
      <c r="C12" s="39">
        <f>(C7+C8+C9)*'(ne pas modifier) BDD_REF'!$B$222*'(ne pas modifier) BDD_REF'!$B$210</f>
        <v>0.5411999999999999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0.5411999999999999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150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150</v>
      </c>
    </row>
    <row r="15" spans="1:15" x14ac:dyDescent="0.3">
      <c r="B15" s="7" t="s">
        <v>317</v>
      </c>
      <c r="C15" s="80">
        <v>10</v>
      </c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10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0.49351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0.49351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0.49351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0.49351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106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106</v>
      </c>
    </row>
    <row r="24" spans="1:108" x14ac:dyDescent="0.3">
      <c r="B24" s="7" t="s">
        <v>323</v>
      </c>
      <c r="C24" s="80">
        <v>100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100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0.22469999999999998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0.22469999999999998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15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15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>
        <f>8*0.85</f>
        <v>6.8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6.8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0.26104620000000001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0.26104620000000001</v>
      </c>
    </row>
    <row r="32" spans="1:108" s="16" customFormat="1" x14ac:dyDescent="0.3">
      <c r="A32" s="18"/>
      <c r="B32" s="19" t="s">
        <v>186</v>
      </c>
      <c r="C32" s="81">
        <f>C25+C26+C31</f>
        <v>0.48574620000000002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0.48574620000000002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1.8961069857142854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1.8961069857142854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313</v>
      </c>
      <c r="C35" s="80">
        <v>180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180</v>
      </c>
    </row>
    <row r="36" spans="1:108" x14ac:dyDescent="0.3">
      <c r="B36" s="7" t="s">
        <v>314</v>
      </c>
      <c r="C36" s="80">
        <v>25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25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1.23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1.23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0.43049999999999999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0.43049999999999999</v>
      </c>
    </row>
    <row r="39" spans="1:108" x14ac:dyDescent="0.3">
      <c r="B39" s="19" t="s">
        <v>330</v>
      </c>
      <c r="C39" s="39">
        <f>(C34+C35+C36)*'(ne pas modifier) BDD_REF'!$B$222*'(ne pas modifier) BDD_REF'!$B$210</f>
        <v>0.5411999999999999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0.5411999999999999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150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150</v>
      </c>
    </row>
    <row r="42" spans="1:108" x14ac:dyDescent="0.3">
      <c r="B42" s="7" t="s">
        <v>317</v>
      </c>
      <c r="C42" s="80">
        <v>10</v>
      </c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10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0.49351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0.49351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0.49351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0.49351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106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106</v>
      </c>
    </row>
    <row r="51" spans="1:108" x14ac:dyDescent="0.3">
      <c r="B51" s="7" t="s">
        <v>323</v>
      </c>
      <c r="C51" s="80">
        <v>100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100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0.22469999999999998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0.22469999999999998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23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23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>
        <f>18*0.85</f>
        <v>15.299999999999999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15.299999999999999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0.52275720000000003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0.52275720000000003</v>
      </c>
    </row>
    <row r="59" spans="1:108" s="16" customFormat="1" x14ac:dyDescent="0.3">
      <c r="A59" s="18"/>
      <c r="B59" s="19" t="s">
        <v>186</v>
      </c>
      <c r="C59" s="81">
        <f>C52+C53+C58</f>
        <v>0.74745720000000004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0.74745720000000004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2.1578179857142854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2.1578179857142854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313</v>
      </c>
      <c r="C62" s="80">
        <v>180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180</v>
      </c>
    </row>
    <row r="63" spans="1:108" x14ac:dyDescent="0.3">
      <c r="B63" s="7" t="s">
        <v>314</v>
      </c>
      <c r="C63" s="80">
        <v>25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25</v>
      </c>
    </row>
    <row r="64" spans="1:108" x14ac:dyDescent="0.3">
      <c r="B64" s="19" t="s">
        <v>328</v>
      </c>
      <c r="C64" s="39">
        <f>C61*'(ne pas modifier) BDD_REF'!$B$207 + (C62+C63)*'(ne pas modifier) BDD_REF'!$B$208</f>
        <v>1.23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1.23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0.43049999999999999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0.43049999999999999</v>
      </c>
    </row>
    <row r="66" spans="1:108" x14ac:dyDescent="0.3">
      <c r="B66" s="19" t="s">
        <v>330</v>
      </c>
      <c r="C66" s="39">
        <f>(C61+C62+C63)*'(ne pas modifier) BDD_REF'!$B$222*'(ne pas modifier) BDD_REF'!$B$210</f>
        <v>0.5411999999999999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0.5411999999999999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150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150</v>
      </c>
    </row>
    <row r="69" spans="1:108" x14ac:dyDescent="0.3">
      <c r="B69" s="7" t="s">
        <v>317</v>
      </c>
      <c r="C69" s="80">
        <v>30</v>
      </c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30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0.55923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0.55923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0.55923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0.55923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106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106</v>
      </c>
    </row>
    <row r="78" spans="1:108" x14ac:dyDescent="0.3">
      <c r="B78" s="7" t="s">
        <v>323</v>
      </c>
      <c r="C78" s="80">
        <v>100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100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0.22469999999999998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0.22469999999999998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23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23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>
        <f>18*0.85</f>
        <v>15.299999999999999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15.299999999999999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0.52275720000000003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0.52275720000000003</v>
      </c>
    </row>
    <row r="86" spans="1:108" s="16" customFormat="1" x14ac:dyDescent="0.3">
      <c r="A86" s="18"/>
      <c r="B86" s="19" t="s">
        <v>186</v>
      </c>
      <c r="C86" s="81">
        <f>C79+C80+C85</f>
        <v>0.74745720000000004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0.74745720000000004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2.2235379857142856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2.2235379857142856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313</v>
      </c>
      <c r="C89" s="80">
        <v>180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180</v>
      </c>
    </row>
    <row r="90" spans="1:108" x14ac:dyDescent="0.3">
      <c r="B90" s="7" t="s">
        <v>314</v>
      </c>
      <c r="C90" s="80">
        <v>25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25</v>
      </c>
    </row>
    <row r="91" spans="1:108" x14ac:dyDescent="0.3">
      <c r="B91" s="19" t="s">
        <v>328</v>
      </c>
      <c r="C91" s="39">
        <f>C88*'(ne pas modifier) BDD_REF'!$B$207 + (C89+C90)*'(ne pas modifier) BDD_REF'!$B$208</f>
        <v>1.23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1.23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0.43049999999999999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0.43049999999999999</v>
      </c>
    </row>
    <row r="93" spans="1:108" x14ac:dyDescent="0.3">
      <c r="B93" s="19" t="s">
        <v>330</v>
      </c>
      <c r="C93" s="39">
        <f>(C88+C89+C90)*'(ne pas modifier) BDD_REF'!$B$222*'(ne pas modifier) BDD_REF'!$B$210</f>
        <v>0.5411999999999999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0.5411999999999999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150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150</v>
      </c>
    </row>
    <row r="96" spans="1:108" x14ac:dyDescent="0.3">
      <c r="B96" s="7" t="s">
        <v>317</v>
      </c>
      <c r="C96" s="80">
        <v>30</v>
      </c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30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0.55923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0.55923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0.55923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0.55923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106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106</v>
      </c>
    </row>
    <row r="105" spans="1:108" x14ac:dyDescent="0.3">
      <c r="B105" s="7" t="s">
        <v>323</v>
      </c>
      <c r="C105" s="80">
        <v>100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0.22469999999999998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0.22469999999999998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23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23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>
        <f>18*0.85</f>
        <v>15.299999999999999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15.299999999999999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0.52275720000000003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0.52275720000000003</v>
      </c>
    </row>
    <row r="113" spans="1:108" s="16" customFormat="1" x14ac:dyDescent="0.3">
      <c r="A113" s="18"/>
      <c r="B113" s="19" t="s">
        <v>186</v>
      </c>
      <c r="C113" s="81">
        <f>C106+C107+C112</f>
        <v>0.74745720000000004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0.74745720000000004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2.2235379857142856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2.2235379857142856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313</v>
      </c>
      <c r="C116" s="80">
        <v>180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180</v>
      </c>
    </row>
    <row r="117" spans="1:108" x14ac:dyDescent="0.3">
      <c r="B117" s="7" t="s">
        <v>314</v>
      </c>
      <c r="C117" s="80">
        <v>25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25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1.23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1.23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0.43049999999999999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0.43049999999999999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0.5411999999999999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0.5411999999999999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150</v>
      </c>
    </row>
    <row r="123" spans="1:108" x14ac:dyDescent="0.3">
      <c r="B123" s="7" t="s">
        <v>317</v>
      </c>
      <c r="C123" s="80">
        <v>30</v>
      </c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30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0.55923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0.55923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0.55923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0.55923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106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106</v>
      </c>
    </row>
    <row r="132" spans="1:108" x14ac:dyDescent="0.3">
      <c r="B132" s="7" t="s">
        <v>323</v>
      </c>
      <c r="C132" s="80">
        <v>100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0.22469999999999998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0.22469999999999998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23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23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>
        <f>18*0.85</f>
        <v>15.299999999999999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>SUM(C137:L137)</f>
        <v>15.299999999999999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0.52275720000000003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0.52275720000000003</v>
      </c>
    </row>
    <row r="140" spans="1:108" s="16" customFormat="1" x14ac:dyDescent="0.3">
      <c r="A140" s="18"/>
      <c r="B140" s="19" t="s">
        <v>186</v>
      </c>
      <c r="C140" s="81">
        <f>C133+C134+C139</f>
        <v>0.74745720000000004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0.74745720000000004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2.2235379857142856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2.2235379857142856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10.724538928571429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10.724538928571429</v>
      </c>
    </row>
    <row r="143" spans="1:108" x14ac:dyDescent="0.3">
      <c r="B143" s="71" t="s">
        <v>222</v>
      </c>
      <c r="C143" s="71">
        <f>(C142-C5*5)</f>
        <v>-2.6220724856785704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-10.488289942714282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-10.488289942714282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164.05714285714288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164.05714285714288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70.40000000000002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70.40000000000002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B29" sqref="B29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-10.488289942714282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164.05714285714288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70.40000000000002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244.94543279985717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-10.488289942714282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147.6514285714286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70.40000000000002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196.24628571428576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206.73457565700005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2023-03-09T14:30:37Z</dcterms:modified>
</cp:coreProperties>
</file>