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EI Emmanuel Carbonnière Cerno\"/>
    </mc:Choice>
  </mc:AlternateContent>
  <xr:revisionPtr revIDLastSave="0" documentId="13_ncr:1_{4E50468E-252F-4B0A-8286-A8357E3AC66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22" i="2" s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<sst xmlns="http://schemas.openxmlformats.org/spreadsheetml/2006/main" count="892" uniqueCount="352">
  <si>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</si>
  <si>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</si>
  <si>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</si>
  <si>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</si>
  <si>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</si>
  <si>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</si>
  <si>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</si>
  <si>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</si>
  <si>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</si>
  <si>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</si>
  <si>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</si>
  <si>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</si>
  <si>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</si>
  <si>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</si>
  <si>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</si>
  <si>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</si>
  <si>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</si>
  <si>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</si>
  <si>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</si>
  <si>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</si>
  <si>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</si>
  <si>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</si>
  <si>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</si>
  <si>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</si>
  <si>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</si>
  <si>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</si>
  <si>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</si>
  <si>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</si>
  <si>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</si>
  <si>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</si>
  <si>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</si>
  <si>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</si>
  <si>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</si>
  <si>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</si>
  <si>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</si>
  <si>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</si>
  <si>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</si>
  <si>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</si>
  <si>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</si>
  <si>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</si>
  <si>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</si>
  <si>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</si>
  <si>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</si>
  <si>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</si>
  <si>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</si>
  <si>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</si>
  <si>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</si>
  <si>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</si>
  <si>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</si>
  <si>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</si>
  <si>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</si>
  <si>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</si>
  <si>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</si>
  <si>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</si>
  <si>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</si>
  <si>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</si>
  <si>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</si>
  <si>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</si>
  <si>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</si>
  <si>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</si>
  <si>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</si>
  <si>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</si>
  <si>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</si>
  <si>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</si>
  <si>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</si>
  <si>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</si>
  <si>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</si>
  <si>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</si>
  <si>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</si>
  <si>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</si>
  <si>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</si>
  <si>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</si>
  <si>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</si>
  <si>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</si>
  <si>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</si>
  <si>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</si>
  <si>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</si>
  <si>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</si>
  <si>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</si>
  <si>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</si>
  <si>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</si>
  <si>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</si>
  <si>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</si>
  <si>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</si>
  <si>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</si>
  <si>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</si>
  <si>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</si>
  <si>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</si>
  <si>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</si>
  <si>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</si>
  <si>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</si>
  <si>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</si>
  <si>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</si>
  <si>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</si>
  <si>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</si>
  <si>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</si>
  <si>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</si>
  <si>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</si>
  <si>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</si>
  <si>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</si>
  <si>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</si>
  <si>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</si>
  <si>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</si>
  <si>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</si>
  <si>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</si>
  <si>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</si>
  <si>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</si>
  <si>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</si>
  <si>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</si>
  <si>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</si>
  <si>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</si>
  <si>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</si>
  <si>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</si>
  <si>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</si>
  <si>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</si>
  <si>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</si>
  <si>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</si>
  <si>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</si>
  <si>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</si>
  <si>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</si>
  <si>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</si>
  <si>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</si>
  <si>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</si>
  <si>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</si>
  <si>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</si>
  <si>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</si>
  <si>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</si>
  <si>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</si>
  <si>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</si>
  <si>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</si>
  <si>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</si>
  <si>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</si>
  <si>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</si>
  <si>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</si>
  <si>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</si>
  <si>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</si>
  <si>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</si>
  <si>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</si>
  <si>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</si>
  <si>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</si>
  <si>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</si>
  <si>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</si>
  <si>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</si>
  <si>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</si>
  <si>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</si>
  <si>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</si>
  <si>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</si>
  <si>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</si>
  <si>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</si>
  <si>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</si>
  <si>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</si>
  <si>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</si>
  <si>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</si>
  <si>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</si>
  <si>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</si>
  <si>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</si>
  <si>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</si>
  <si>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</si>
  <si>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</si>
  <si>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</si>
  <si>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</si>
  <si>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</si>
  <si>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</si>
  <si>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</si>
  <si>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</si>
  <si>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</si>
  <si>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</si>
  <si>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</si>
  <si>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</si>
  <si>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</si>
  <si>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</si>
  <si>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</si>
  <si>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</si>
  <si>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</si>
  <si>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</si>
  <si>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</si>
  <si>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</si>
  <si>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</si>
  <si>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</si>
  <si>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</si>
  <si>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</si>
  <si>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</si>
  <si>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</si>
  <si>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</si>
  <si>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</si>
  <si>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</si>
  <si>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</si>
  <si>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</si>
  <si>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</si>
  <si>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</si>
  <si>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</si>
  <si>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</si>
  <si>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</si>
  <si>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</si>
  <si>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</si>
  <si>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</si>
  <si>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</si>
  <si>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</si>
  <si>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</si>
  <si>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</si>
  <si>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</si>
  <si>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</si>
  <si>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</si>
  <si>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</si>
  <si>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</si>
  <si>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</si>
  <si>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</si>
  <si>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</si>
  <si>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</si>
  <si>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</si>
  <si>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</si>
  <si>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</si>
  <si>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</si>
  <si>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</si>
  <si>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</si>
  <si>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</si>
  <si>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</si>
  <si>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</si>
  <si>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</si>
  <si>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</si>
  <si>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</si>
  <si>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</si>
  <si>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</si>
  <si>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</si>
  <si>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</si>
  <si>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</si>
  <si>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</si>
  <si>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</si>
  <si>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</si>
  <si>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</si>
  <si>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</si>
  <si>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</si>
  <si>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</si>
  <si>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</si>
  <si>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</si>
  <si>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</si>
  <si>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</si>
  <si>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</si>
  <si>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</si>
  <si>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</si>
  <si>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</si>
  <si>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</si>
  <si>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</si>
  <si>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</si>
  <si>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</si>
  <si>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</si>
  <si>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</si>
  <si>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</si>
  <si>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</si>
  <si>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</si>
  <si>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</si>
  <si>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</si>
  <si>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</si>
  <si>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</si>
  <si>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</si>
  <si>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</si>
  <si>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</si>
  <si>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</si>
  <si>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</si>
  <si>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</si>
  <si>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</si>
  <si>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</si>
  <si>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</si>
  <si>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</si>
  <si>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</si>
  <si>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</si>
  <si>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</si>
  <si>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</si>
  <si>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</si>
  <si>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</si>
  <si>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</si>
  <si>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</si>
  <si>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</si>
  <si>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</si>
  <si>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</si>
  <si>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</si>
  <si>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</si>
  <si>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</si>
  <si>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</si>
  <si>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</si>
  <si>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</si>
  <si>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</si>
  <si>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</si>
  <si>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</si>
  <si>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</si>
  <si>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</si>
  <si>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</si>
  <si>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</si>
  <si>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</si>
  <si>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</si>
  <si>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</si>
  <si>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</si>
  <si>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</si>
  <si>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</si>
  <si>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</si>
  <si>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</si>
  <si>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</si>
  <si>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</si>
  <si>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</si>
  <si>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</si>
  <si>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</si>
  <si>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</si>
  <si>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</si>
  <si>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</si>
  <si>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</si>
  <si>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</si>
  <si>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</si>
  <si>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</si>
  <si>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</si>
  <si>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</si>
  <si>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</si>
  <si>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</si>
  <si>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</si>
  <si>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</si>
  <si>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</si>
  <si>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</si>
  <si>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</si>
  <si>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</si>
  <si>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</si>
  <si>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</si>
  <si>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</si>
  <si>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</si>
  <si>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</si>
  <si>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</si>
  <si>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</si>
  <si>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</si>
  <si>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</si>
  <si>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</si>
  <si>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</si>
  <si>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</si>
  <si>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</si>
  <si>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</si>
  <si>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</si>
  <si>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</si>
  <si>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</si>
  <si>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</si>
  <si>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</si>
  <si>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</si>
  <si>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</si>
  <si>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</si>
  <si>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</si>
  <si>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</si>
  <si>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</si>
  <si>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</si>
  <si>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</si>
  <si>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</si>
  <si>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</si>
  <si>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</si>
  <si>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</si>
  <si>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</si>
  <si>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</si>
  <si>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Saint-Julien-Maumont 19500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</si>
</sst>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3" zoomScale="80" zoomScaleNormal="80" workbookViewId="0">
      <selection activeCell="H21" sqref="H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0.64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0.64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(11+10.25+9.98)/3</f>
        <v>10.41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11+0.64</f>
        <v>11.64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2.0650666666666662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2.0650666666666662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26.249142857142861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26.249142857142861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28.314209523809527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28.314209523809527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1.8612382793720263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1.8612382793720263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-5.9559624939904845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-5.9559624939904845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2" sqref="C132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1.8612382793720263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1.8612382793720263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0.1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0.1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1.6000000000000001E-3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1.6000000000000001E-3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1.1000000000000002E-4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1.1000000000000002E-4</v>
      </c>
    </row>
    <row r="12" spans="1:15" x14ac:dyDescent="0.3">
      <c r="B12" s="19" t="s">
        <v>330</v>
      </c>
      <c r="C12" s="39">
        <f>(C7+C8+C9)*'(ne pas modifier) BDD_REF'!$B$222*'(ne pas modifier) BDD_REF'!$B$210</f>
        <v>2.6399999999999997E-4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2.6399999999999997E-4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10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3.0709999999999998E-2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3.0709999999999998E-2</v>
      </c>
    </row>
    <row r="20" spans="1:108" x14ac:dyDescent="0.3">
      <c r="B20" s="7" t="s">
        <v>321</v>
      </c>
      <c r="C20" s="80">
        <v>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5</v>
      </c>
    </row>
    <row r="21" spans="1:108" x14ac:dyDescent="0.3">
      <c r="B21" s="3" t="s">
        <v>184</v>
      </c>
      <c r="C21" s="39">
        <f>(C20*'(ne pas modifier) BDD_REF'!$B$211)/1000</f>
        <v>2.8500000000000004E-4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2.8500000000000004E-4</v>
      </c>
    </row>
    <row r="22" spans="1:108" s="16" customFormat="1" x14ac:dyDescent="0.3">
      <c r="A22" s="18"/>
      <c r="B22" s="19" t="s">
        <v>185</v>
      </c>
      <c r="C22" s="81">
        <f>C19+C21</f>
        <v>3.0994999999999998E-2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3.0994999999999998E-2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0.2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0.2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7.4100000000000001E-4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7.4100000000000001E-4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7.4100000000000001E-4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7.4100000000000001E-4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3.2558029999999995E-2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3.2558029999999995E-2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0.2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0.2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3.2000000000000002E-3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3.2000000000000002E-3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2.2000000000000003E-4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2.2000000000000003E-4</v>
      </c>
    </row>
    <row r="39" spans="1:108" x14ac:dyDescent="0.3">
      <c r="B39" s="19" t="s">
        <v>330</v>
      </c>
      <c r="C39" s="39">
        <f>(C34+C35+C36)*'(ne pas modifier) BDD_REF'!$B$222*'(ne pas modifier) BDD_REF'!$B$210</f>
        <v>5.2799999999999993E-4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5.2799999999999993E-4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10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3.0709999999999998E-2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3.0709999999999998E-2</v>
      </c>
    </row>
    <row r="47" spans="1:108" x14ac:dyDescent="0.3">
      <c r="B47" s="7" t="s">
        <v>321</v>
      </c>
      <c r="C47" s="80">
        <v>10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10</v>
      </c>
    </row>
    <row r="48" spans="1:108" x14ac:dyDescent="0.3">
      <c r="B48" s="3" t="s">
        <v>184</v>
      </c>
      <c r="C48" s="39">
        <f>(C47*'(ne pas modifier) BDD_REF'!$B$211)/1000</f>
        <v>5.7000000000000009E-4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5.7000000000000009E-4</v>
      </c>
    </row>
    <row r="49" spans="1:108" s="16" customFormat="1" x14ac:dyDescent="0.3">
      <c r="A49" s="18"/>
      <c r="B49" s="19" t="s">
        <v>185</v>
      </c>
      <c r="C49" s="81">
        <f>C46+C48</f>
        <v>3.1279999999999995E-2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3.1279999999999995E-2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0.4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0.4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1.482E-3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1.482E-3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1.482E-3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1.482E-3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3.4406059999999995E-2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3.4406059999999995E-2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0.3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0.3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4.7999999999999996E-3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4.7999999999999996E-3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3.3E-4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3.3E-4</v>
      </c>
    </row>
    <row r="66" spans="1:108" x14ac:dyDescent="0.3">
      <c r="B66" s="19" t="s">
        <v>330</v>
      </c>
      <c r="C66" s="39">
        <f>(C61+C62+C63)*'(ne pas modifier) BDD_REF'!$B$222*'(ne pas modifier) BDD_REF'!$B$210</f>
        <v>7.9199999999999984E-4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7.9199999999999984E-4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10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3.0709999999999998E-2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3.0709999999999998E-2</v>
      </c>
    </row>
    <row r="74" spans="1:108" x14ac:dyDescent="0.3">
      <c r="B74" s="7" t="s">
        <v>321</v>
      </c>
      <c r="C74" s="80">
        <v>15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15</v>
      </c>
    </row>
    <row r="75" spans="1:108" x14ac:dyDescent="0.3">
      <c r="B75" s="3" t="s">
        <v>184</v>
      </c>
      <c r="C75" s="39">
        <f>(C74*'(ne pas modifier) BDD_REF'!$B$211)/1000</f>
        <v>8.5499999999999997E-4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8.5499999999999997E-4</v>
      </c>
    </row>
    <row r="76" spans="1:108" s="16" customFormat="1" x14ac:dyDescent="0.3">
      <c r="A76" s="18"/>
      <c r="B76" s="19" t="s">
        <v>185</v>
      </c>
      <c r="C76" s="81">
        <f>C73+C75</f>
        <v>3.1564999999999996E-2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3.1564999999999996E-2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0.6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0.6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2.2229999999999997E-3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2.2229999999999997E-3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2.2229999999999997E-3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2.2229999999999997E-3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3.6254089999999996E-2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3.6254089999999996E-2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0.5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0.5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8.0000000000000002E-3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8.0000000000000002E-3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5.5000000000000003E-4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5.5000000000000003E-4</v>
      </c>
    </row>
    <row r="93" spans="1:108" x14ac:dyDescent="0.3">
      <c r="B93" s="19" t="s">
        <v>330</v>
      </c>
      <c r="C93" s="39">
        <f>(C88+C89+C90)*'(ne pas modifier) BDD_REF'!$B$222*'(ne pas modifier) BDD_REF'!$B$210</f>
        <v>1.3199999999999998E-3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1.3199999999999998E-3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3.0709999999999998E-2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3.0709999999999998E-2</v>
      </c>
    </row>
    <row r="101" spans="1:108" x14ac:dyDescent="0.3">
      <c r="B101" s="7" t="s">
        <v>321</v>
      </c>
      <c r="C101" s="80">
        <v>20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20</v>
      </c>
    </row>
    <row r="102" spans="1:108" x14ac:dyDescent="0.3">
      <c r="B102" s="3" t="s">
        <v>184</v>
      </c>
      <c r="C102" s="39">
        <f>(C101*'(ne pas modifier) BDD_REF'!$B$211)/1000</f>
        <v>1.1400000000000002E-3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1.1400000000000002E-3</v>
      </c>
    </row>
    <row r="103" spans="1:108" s="16" customFormat="1" x14ac:dyDescent="0.3">
      <c r="A103" s="18"/>
      <c r="B103" s="19" t="s">
        <v>185</v>
      </c>
      <c r="C103" s="81">
        <f>C100+C102</f>
        <v>3.1849999999999996E-2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3.1849999999999996E-2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3.705E-3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3.705E-3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3.705E-3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3.705E-3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3.9665149999999996E-2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3.9665149999999996E-2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1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1.6E-2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1.6E-2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1.1000000000000001E-3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1.1000000000000001E-3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2.6399999999999996E-3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2.6399999999999996E-3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3.0709999999999998E-2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3.0709999999999998E-2</v>
      </c>
    </row>
    <row r="128" spans="1:108" x14ac:dyDescent="0.3">
      <c r="B128" s="7" t="s">
        <v>321</v>
      </c>
      <c r="C128" s="80">
        <v>25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25</v>
      </c>
    </row>
    <row r="129" spans="1:108" x14ac:dyDescent="0.3">
      <c r="B129" s="3" t="s">
        <v>184</v>
      </c>
      <c r="C129" s="39">
        <f>(C128*'(ne pas modifier) BDD_REF'!$B$211)/1000</f>
        <v>1.4250000000000001E-3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1.4250000000000001E-3</v>
      </c>
    </row>
    <row r="130" spans="1:108" s="16" customFormat="1" x14ac:dyDescent="0.3">
      <c r="A130" s="18"/>
      <c r="B130" s="19" t="s">
        <v>185</v>
      </c>
      <c r="C130" s="81">
        <f>C127+C129</f>
        <v>3.2134999999999997E-2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3.2134999999999997E-2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1.5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1.5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6.685E-3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6.685E-3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6.685E-3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6.685E-3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4.7040299999999993E-2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4.7040299999999993E-2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0.18992362999999995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0.18992362999999995</v>
      </c>
    </row>
    <row r="143" spans="1:108" x14ac:dyDescent="0.3">
      <c r="B143" s="71" t="s">
        <v>222</v>
      </c>
      <c r="C143" s="71">
        <f>(C142-C5*5)</f>
        <v>-9.1162677668601333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-5.8344113707904857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-5.8344113707904857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26.249142857142861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26.249142857142861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2.0650666666666662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2.0650666666666662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-5.8344113707904857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26.249142857142861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2.0650666666666662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34.148620894600015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-5.8344113707904857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23.624228571428574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2.0650666666666662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23.120365714285718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28.954777085076202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2023-03-30T09:42:36Z</dcterms:modified>
</cp:coreProperties>
</file>