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5\_Dossiers prêts Cerno\3_SCEA Busselet - Patrick Busselet Cerno\"/>
    </mc:Choice>
  </mc:AlternateContent>
  <xr:revisionPtr revIDLastSave="0" documentId="13_ncr:1_{CDD01206-9A89-446E-90E2-F7C116DAD77E}" xr6:coauthVersionLast="47" xr6:coauthVersionMax="47" xr10:uidLastSave="{00000000-0000-0000-0000-000000000000}"/>
  <bookViews>
    <workbookView xWindow="-108" yWindow="-108" windowWidth="23256" windowHeight="12576" tabRatio="639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C24" i="5"/>
  <c r="C23" i="5"/>
  <c r="C8" i="5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73" i="5"/>
  <c r="G76" i="5" s="1"/>
  <c r="G87" i="5" s="1"/>
  <c r="K73" i="5"/>
  <c r="K76" i="5" s="1"/>
  <c r="K87" i="5" s="1"/>
  <c r="G46" i="5"/>
  <c r="G49" i="5" s="1"/>
  <c r="G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46" i="5"/>
  <c r="K49" i="5" s="1"/>
  <c r="K60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<sst xmlns="http://schemas.openxmlformats.org/spreadsheetml/2006/main" count="885" uniqueCount="347">
  <si>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</si>
  <si>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</si>
  <si>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</si>
  <si>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</si>
  <si>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</si>
  <si>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</si>
  <si>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</si>
  <si>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</si>
  <si>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</si>
  <si>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</si>
  <si>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</si>
  <si>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</si>
  <si>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</si>
  <si>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</si>
  <si>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</si>
  <si>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</si>
  <si>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</si>
  <si>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</si>
  <si>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</si>
  <si>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</si>
  <si>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</si>
  <si>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</si>
  <si>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</si>
  <si>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</si>
  <si>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</si>
  <si>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</si>
  <si>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</si>
  <si>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</si>
  <si>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</si>
  <si>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</si>
  <si>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</si>
  <si>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</si>
  <si>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</si>
  <si>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</si>
  <si>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</si>
  <si>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</si>
  <si>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</si>
  <si>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</si>
  <si>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</si>
  <si>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</si>
  <si>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</si>
  <si>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</si>
  <si>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</si>
  <si>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</si>
  <si>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</si>
  <si>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</si>
  <si>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</si>
  <si>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</si>
  <si>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</si>
  <si>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</si>
  <si>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</si>
  <si>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</si>
  <si>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</si>
  <si>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</si>
  <si>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</si>
  <si>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</si>
  <si>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</si>
  <si>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</si>
  <si>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</si>
  <si>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</si>
  <si>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</si>
  <si>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</si>
  <si>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</si>
  <si>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</si>
  <si>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</si>
  <si>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</si>
  <si>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</si>
  <si>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</si>
  <si>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</si>
  <si>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</si>
  <si>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</si>
  <si>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</si>
  <si>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</si>
  <si>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</si>
  <si>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</si>
  <si>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</si>
  <si>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</si>
  <si>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</si>
  <si>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</si>
  <si>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</si>
  <si>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</si>
  <si>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</si>
  <si>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</si>
  <si>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</si>
  <si>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</si>
  <si>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</si>
  <si>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</si>
  <si>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</si>
  <si>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</si>
  <si>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</si>
  <si>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</si>
  <si>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</si>
  <si>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</si>
  <si>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</si>
  <si>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</si>
  <si>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</si>
  <si>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</si>
  <si>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</si>
  <si>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</si>
  <si>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</si>
  <si>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</si>
  <si>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</si>
  <si>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</si>
  <si>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</si>
  <si>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</si>
  <si>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</si>
  <si>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</si>
  <si>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</si>
  <si>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</si>
  <si>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</si>
  <si>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</si>
  <si>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</si>
  <si>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</si>
  <si>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</si>
  <si>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</si>
  <si>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</si>
  <si>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</si>
  <si>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</si>
  <si>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</si>
  <si>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</si>
  <si>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</si>
  <si>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</si>
  <si>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</si>
  <si>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</si>
  <si>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</si>
  <si>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</si>
  <si>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</si>
  <si>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</si>
  <si>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</si>
  <si>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</si>
  <si>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</si>
  <si>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</si>
  <si>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</si>
  <si>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</si>
  <si>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</si>
  <si>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</si>
  <si>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</si>
  <si>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</si>
  <si>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</si>
  <si>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</si>
  <si>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</si>
  <si>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</si>
  <si>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</si>
  <si>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</si>
  <si>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</si>
  <si>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</si>
  <si>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</si>
  <si>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</si>
  <si>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</si>
  <si>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</si>
  <si>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</si>
  <si>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</si>
  <si>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</si>
  <si>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</si>
  <si>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</si>
  <si>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</si>
  <si>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</si>
  <si>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</si>
  <si>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</si>
  <si>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</si>
  <si>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</si>
  <si>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</si>
  <si>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</si>
  <si>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</si>
  <si>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</si>
  <si>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</si>
  <si>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</si>
  <si>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</si>
  <si>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</si>
  <si>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</si>
  <si>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</si>
  <si>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</si>
  <si>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</si>
  <si>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</si>
  <si>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</si>
  <si>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</si>
  <si>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</si>
  <si>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</si>
  <si>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</si>
  <si>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</si>
  <si>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</si>
  <si>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</si>
  <si>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</si>
  <si>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</si>
  <si>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</si>
  <si>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</si>
  <si>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</si>
  <si>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</si>
  <si>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</si>
  <si>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</si>
  <si>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</si>
  <si>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</si>
  <si>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</si>
  <si>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</si>
  <si>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</si>
  <si>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</si>
  <si>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</si>
  <si>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</si>
  <si>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</si>
  <si>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</si>
  <si>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</si>
  <si>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</si>
  <si>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</si>
  <si>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</si>
  <si>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</si>
  <si>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</si>
  <si>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</si>
  <si>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</si>
  <si>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</si>
  <si>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</si>
  <si>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</si>
  <si>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</si>
  <si>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</si>
  <si>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</si>
  <si>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</si>
  <si>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</si>
  <si>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</si>
  <si>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</si>
  <si>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</si>
  <si>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</si>
  <si>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</si>
  <si>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</si>
  <si>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</si>
  <si>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</si>
  <si>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</si>
  <si>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</si>
  <si>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</si>
  <si>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</si>
  <si>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</si>
  <si>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</si>
  <si>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</si>
  <si>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</si>
  <si>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</si>
  <si>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</si>
  <si>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</si>
  <si>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</si>
  <si>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</si>
  <si>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</si>
  <si>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</si>
  <si>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</si>
  <si>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</si>
  <si>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</si>
  <si>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</si>
  <si>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</si>
  <si>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</si>
  <si>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</si>
  <si>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</si>
  <si>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</si>
  <si>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</si>
  <si>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</si>
  <si>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</si>
  <si>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</si>
  <si>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</si>
  <si>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</si>
  <si>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</si>
  <si>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</si>
  <si>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</si>
  <si>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</si>
  <si>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</si>
  <si>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</si>
  <si>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</si>
  <si>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</si>
  <si>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</si>
  <si>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</si>
  <si>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</si>
  <si>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</si>
  <si>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</si>
  <si>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</si>
  <si>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</si>
  <si>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</si>
  <si>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</si>
  <si>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</si>
  <si>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</si>
  <si>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</si>
  <si>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</si>
  <si>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</si>
  <si>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</si>
  <si>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</si>
  <si>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</si>
  <si>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</si>
  <si>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</si>
  <si>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</si>
  <si>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</si>
  <si>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</si>
  <si>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</si>
  <si>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</si>
  <si>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</si>
  <si>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</si>
  <si>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</si>
  <si>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</si>
  <si>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</si>
  <si>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</si>
  <si>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</si>
  <si>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</si>
  <si>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</si>
  <si>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</si>
  <si>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</si>
  <si>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</si>
  <si>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</si>
  <si>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</si>
  <si>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</si>
  <si>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</si>
  <si>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</si>
  <si>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</si>
  <si>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</si>
  <si>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</si>
  <si>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</si>
  <si>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</si>
  <si>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</si>
  <si>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</si>
  <si>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</si>
  <si>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</si>
  <si>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</si>
  <si>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</si>
  <si>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</si>
  <si>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</si>
  <si>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</si>
  <si>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</si>
  <si>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</si>
  <si>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</si>
  <si>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</si>
  <si>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</si>
  <si>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</si>
  <si>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</si>
  <si>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</si>
  <si>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</si>
  <si>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</si>
  <si>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</si>
  <si>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</si>
  <si>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</si>
  <si>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</si>
  <si>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</si>
  <si>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</si>
  <si>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</si>
  <si>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</si>
  <si>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</si>
  <si>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</si>
  <si>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</si>
  <si>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</si>
  <si>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</si>
  <si>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</si>
  <si>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</si>
  <si>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</si>
  <si>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</si>
  <si>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</si>
  <si>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</si>
  <si>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ALLEMANS (24600)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</si>
</sst>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102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124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(8.24+7.5+7.5)/3</f>
        <v>7.746666666666667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8.24+3.9</f>
        <v>12.14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68.64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68.64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159.95571428571429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159.95571428571429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228.59571428571428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228.59571428571428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1.9730057090071667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1.9730057090071667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-38.473611325639752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-38.473611325639752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" zoomScale="70" zoomScaleNormal="70" workbookViewId="0">
      <selection activeCell="C123" sqref="C12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1.9730057090071667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1.9730057090071667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f>7*30</f>
        <v>210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210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1.26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1.26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0.441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0.441</v>
      </c>
    </row>
    <row r="12" spans="1:15" x14ac:dyDescent="0.3">
      <c r="B12" s="19" t="s">
        <v>334</v>
      </c>
      <c r="C12" s="39">
        <f>(C7+C8+C9)*'(ne pas modifier) BDD_REF'!$B$221*'(ne pas modifier) BDD_REF'!$B$209</f>
        <v>0.5544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0.5544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40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40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0.12283999999999999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0.12283999999999999</v>
      </c>
    </row>
    <row r="20" spans="1:108" x14ac:dyDescent="0.3">
      <c r="B20" s="7" t="s">
        <v>325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186</v>
      </c>
      <c r="C22" s="81">
        <f>C19+C21</f>
        <v>0.12283999999999999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0.12283999999999999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f>5*30</f>
        <v>150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150</v>
      </c>
    </row>
    <row r="24" spans="1:108" x14ac:dyDescent="0.3">
      <c r="B24" s="7" t="s">
        <v>327</v>
      </c>
      <c r="C24" s="80">
        <f>15*30</f>
        <v>450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450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0.53700000000000003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0.53700000000000003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0.53700000000000003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0.53700000000000003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1.5990530000000001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1.5990530000000001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210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210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1.26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1.26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0.441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0.441</v>
      </c>
    </row>
    <row r="39" spans="1:108" x14ac:dyDescent="0.3">
      <c r="B39" s="19" t="s">
        <v>334</v>
      </c>
      <c r="C39" s="39">
        <f>(C34+C35+C36)*'(ne pas modifier) BDD_REF'!$B$221*'(ne pas modifier) BDD_REF'!$B$209</f>
        <v>0.5544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0.5544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40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40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0.12283999999999999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0.12283999999999999</v>
      </c>
    </row>
    <row r="47" spans="1:108" x14ac:dyDescent="0.3">
      <c r="B47" s="7" t="s">
        <v>325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186</v>
      </c>
      <c r="C49" s="81">
        <f>C46+C48</f>
        <v>0.12283999999999999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0.12283999999999999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150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150</v>
      </c>
    </row>
    <row r="51" spans="1:108" x14ac:dyDescent="0.3">
      <c r="B51" s="7" t="s">
        <v>327</v>
      </c>
      <c r="C51" s="80">
        <v>450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450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0.53700000000000003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0.53700000000000003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0.53700000000000003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0.53700000000000003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1.5990530000000001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1.5990530000000001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210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210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1.26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1.26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0.441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0.441</v>
      </c>
    </row>
    <row r="66" spans="1:108" x14ac:dyDescent="0.3">
      <c r="B66" s="19" t="s">
        <v>334</v>
      </c>
      <c r="C66" s="39">
        <f>(C61+C62+C63)*'(ne pas modifier) BDD_REF'!$B$221*'(ne pas modifier) BDD_REF'!$B$209</f>
        <v>0.5544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0.5544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40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40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0.12283999999999999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0.12283999999999999</v>
      </c>
    </row>
    <row r="74" spans="1:108" x14ac:dyDescent="0.3">
      <c r="B74" s="7" t="s">
        <v>325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186</v>
      </c>
      <c r="C76" s="81">
        <f>C73+C75</f>
        <v>0.12283999999999999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0.12283999999999999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150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150</v>
      </c>
    </row>
    <row r="78" spans="1:108" x14ac:dyDescent="0.3">
      <c r="B78" s="7" t="s">
        <v>327</v>
      </c>
      <c r="C78" s="80">
        <v>450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450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0.53700000000000003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0.53700000000000003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0.53700000000000003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0.53700000000000003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1.5990530000000001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1.5990530000000001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210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210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1.26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1.26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0.441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0.441</v>
      </c>
    </row>
    <row r="93" spans="1:108" x14ac:dyDescent="0.3">
      <c r="B93" s="19" t="s">
        <v>334</v>
      </c>
      <c r="C93" s="39">
        <f>(C88+C89+C90)*'(ne pas modifier) BDD_REF'!$B$221*'(ne pas modifier) BDD_REF'!$B$209</f>
        <v>0.5544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0.5544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40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40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0.12283999999999999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0.12283999999999999</v>
      </c>
    </row>
    <row r="101" spans="1:108" x14ac:dyDescent="0.3">
      <c r="B101" s="7" t="s">
        <v>325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186</v>
      </c>
      <c r="C103" s="81">
        <f>C100+C102</f>
        <v>0.12283999999999999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0.12283999999999999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150</v>
      </c>
    </row>
    <row r="105" spans="1:108" x14ac:dyDescent="0.3">
      <c r="B105" s="7" t="s">
        <v>327</v>
      </c>
      <c r="C105" s="80">
        <v>450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450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0.53700000000000003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0.53700000000000003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0.53700000000000003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0.53700000000000003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1.5990530000000001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1.5990530000000001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210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210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1.26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1.26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0.441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0.441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0.5544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0.5544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40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40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0.12283999999999999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0.12283999999999999</v>
      </c>
    </row>
    <row r="128" spans="1:108" x14ac:dyDescent="0.3">
      <c r="B128" s="7" t="s">
        <v>325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186</v>
      </c>
      <c r="C130" s="81">
        <f>C127+C129</f>
        <v>0.12283999999999999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0.12283999999999999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150</v>
      </c>
    </row>
    <row r="132" spans="1:108" x14ac:dyDescent="0.3">
      <c r="B132" s="7" t="s">
        <v>327</v>
      </c>
      <c r="C132" s="80">
        <v>450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450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0.53700000000000003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0.53700000000000003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0.53700000000000003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0.53700000000000003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1.5990530000000001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1.5990530000000001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7.9952649999999998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7.9952649999999998</v>
      </c>
    </row>
    <row r="143" spans="1:108" x14ac:dyDescent="0.3">
      <c r="B143" s="71" t="s">
        <v>223</v>
      </c>
      <c r="C143" s="71">
        <f>(C142-C5*5)</f>
        <v>-1.8697635450358341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-7.2920778256397529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-7.2920778256397529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159.95571428571429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159.95571428571429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68.64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68.64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-7.2920778256397529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159.95571428571429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68.64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235.88779211135403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-7.2920778256397529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143.96014285714287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68.64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198.63220639706836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2023-05-23T17:33:44Z</dcterms:modified>
</cp:coreProperties>
</file>