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Unicoque\EARL La Bonne Maison - Pierre Lesage Unicoque\"/>
    </mc:Choice>
  </mc:AlternateContent>
  <xr:revisionPtr revIDLastSave="0" documentId="13_ncr:1_{7C644569-DD94-4798-BAC5-692003387FC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K140" i="5"/>
  <c r="L59" i="5"/>
  <c r="D59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D46" i="5"/>
  <c r="D49" i="5" s="1"/>
  <c r="D60" i="5" s="1"/>
  <c r="L46" i="5"/>
  <c r="L49" i="5" s="1"/>
  <c r="L60" i="5" s="1"/>
  <c r="C100" i="5"/>
  <c r="C103" i="5" s="1"/>
  <c r="C114" i="5" s="1"/>
  <c r="J127" i="5"/>
  <c r="J130" i="5" s="1"/>
  <c r="J141" i="5" s="1"/>
  <c r="K100" i="5"/>
  <c r="K103" i="5" s="1"/>
  <c r="K114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F46" i="5"/>
  <c r="F49" i="5" s="1"/>
  <c r="F60" i="5" s="1"/>
  <c r="D127" i="5"/>
  <c r="D130" i="5" s="1"/>
  <c r="D141" i="5" s="1"/>
  <c r="L127" i="5"/>
  <c r="L130" i="5" s="1"/>
  <c r="L141" i="5" s="1"/>
  <c r="E100" i="5"/>
  <c r="E103" i="5" s="1"/>
  <c r="E114" i="5" s="1"/>
  <c r="G73" i="5"/>
  <c r="G76" i="5" s="1"/>
  <c r="G87" i="5" s="1"/>
  <c r="G46" i="5"/>
  <c r="G49" i="5" s="1"/>
  <c r="G60" i="5" s="1"/>
  <c r="I46" i="5"/>
  <c r="I49" i="5" s="1"/>
  <c r="I60" i="5" s="1"/>
  <c r="C127" i="5"/>
  <c r="C130" i="5" s="1"/>
  <c r="C141" i="5" s="1"/>
  <c r="E46" i="5"/>
  <c r="E49" i="5" s="1"/>
  <c r="E60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I73" i="5"/>
  <c r="I76" i="5" s="1"/>
  <c r="I87" i="5" s="1"/>
  <c r="F127" i="5"/>
  <c r="F130" i="5" s="1"/>
  <c r="F141" i="5" s="1"/>
  <c r="G100" i="5"/>
  <c r="G103" i="5" s="1"/>
  <c r="G114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I100" i="5"/>
  <c r="I103" i="5" s="1"/>
  <c r="I114" i="5" s="1"/>
  <c r="K73" i="5"/>
  <c r="K76" i="5" s="1"/>
  <c r="K87" i="5" s="1"/>
  <c r="K46" i="5"/>
  <c r="K49" i="5" s="1"/>
  <c r="K60" i="5" s="1"/>
  <c r="C46" i="5"/>
  <c r="C49" i="5" s="1"/>
  <c r="C60" i="5" s="1"/>
  <c r="E73" i="5"/>
  <c r="E76" i="5" s="1"/>
  <c r="E87" i="5" s="1"/>
  <c r="C73" i="5"/>
  <c r="C76" i="5" s="1"/>
  <c r="C87" i="5" s="1"/>
  <c r="E19" i="5"/>
  <c r="E22" i="5" s="1"/>
  <c r="E33" i="5" s="1"/>
  <c r="I19" i="5"/>
  <c r="I22" i="5" s="1"/>
  <c r="I33" i="5" s="1"/>
  <c r="F19" i="5"/>
  <c r="F22" i="5" s="1"/>
  <c r="F33" i="5" s="1"/>
  <c r="K19" i="5"/>
  <c r="K22" i="5" s="1"/>
  <c r="K33" i="5" s="1"/>
  <c r="L19" i="5"/>
  <c r="L22" i="5" s="1"/>
  <c r="L33" i="5" s="1"/>
  <c r="G19" i="5"/>
  <c r="G22" i="5" s="1"/>
  <c r="G33" i="5" s="1"/>
  <c r="H19" i="5"/>
  <c r="H22" i="5" s="1"/>
  <c r="H33" i="5" s="1"/>
  <c r="J19" i="5"/>
  <c r="J22" i="5" s="1"/>
  <c r="J33" i="5" s="1"/>
  <c r="C19" i="5"/>
  <c r="C22" i="5" s="1"/>
  <c r="D19" i="5"/>
  <c r="D22" i="5" s="1"/>
  <c r="D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<sst xmlns="http://schemas.openxmlformats.org/spreadsheetml/2006/main" count="885" uniqueCount="347">
  <si>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</si>
  <si>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</si>
  <si>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</si>
  <si>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</si>
  <si>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</si>
  <si>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</si>
  <si>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</si>
  <si>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</si>
  <si>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</si>
  <si>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</si>
  <si>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</si>
  <si>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</si>
  <si>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</si>
  <si>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</si>
  <si>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</si>
  <si>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</si>
  <si>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</si>
  <si>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</si>
  <si>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</si>
  <si>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</si>
  <si>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</si>
  <si>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</si>
  <si>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</si>
  <si>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</si>
  <si>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</si>
  <si>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</si>
  <si>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</si>
  <si>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</si>
  <si>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</si>
  <si>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</si>
  <si>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</si>
  <si>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</si>
  <si>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</si>
  <si>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</si>
  <si>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</si>
  <si>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</si>
  <si>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</si>
  <si>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</si>
  <si>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</si>
  <si>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</si>
  <si>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</si>
  <si>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</si>
  <si>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</si>
  <si>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</si>
  <si>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</si>
  <si>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</si>
  <si>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</si>
  <si>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</si>
  <si>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</si>
  <si>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</si>
  <si>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</si>
  <si>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</si>
  <si>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</si>
  <si>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</si>
  <si>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</si>
  <si>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</si>
  <si>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</si>
  <si>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</si>
  <si>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</si>
  <si>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</si>
  <si>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</si>
  <si>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</si>
  <si>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</si>
  <si>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</si>
  <si>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</si>
  <si>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</si>
  <si>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</si>
  <si>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</si>
  <si>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</si>
  <si>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</si>
  <si>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</si>
  <si>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</si>
  <si>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</si>
  <si>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</si>
  <si>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</si>
  <si>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</si>
  <si>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</si>
  <si>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</si>
  <si>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</si>
  <si>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</si>
  <si>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</si>
  <si>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</si>
  <si>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</si>
  <si>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</si>
  <si>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</si>
  <si>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</si>
  <si>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</si>
  <si>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</si>
  <si>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</si>
  <si>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</si>
  <si>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</si>
  <si>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</si>
  <si>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</si>
  <si>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</si>
  <si>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</si>
  <si>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</si>
  <si>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</si>
  <si>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</si>
  <si>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</si>
  <si>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</si>
  <si>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</si>
  <si>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</si>
  <si>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</si>
  <si>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</si>
  <si>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</si>
  <si>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</si>
  <si>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</si>
  <si>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</si>
  <si>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</si>
  <si>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</si>
  <si>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</si>
  <si>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</si>
  <si>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</si>
  <si>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</si>
  <si>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</si>
  <si>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</si>
  <si>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</si>
  <si>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</si>
  <si>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</si>
  <si>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</si>
  <si>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</si>
  <si>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</si>
  <si>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</si>
  <si>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</si>
  <si>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</si>
  <si>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</si>
  <si>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</si>
  <si>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</si>
  <si>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</si>
  <si>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</si>
  <si>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</si>
  <si>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</si>
  <si>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</si>
  <si>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</si>
  <si>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</si>
  <si>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</si>
  <si>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</si>
  <si>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</si>
  <si>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</si>
  <si>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</si>
  <si>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</si>
  <si>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</si>
  <si>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</si>
  <si>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</si>
  <si>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</si>
  <si>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</si>
  <si>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</si>
  <si>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</si>
  <si>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</si>
  <si>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</si>
  <si>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</si>
  <si>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</si>
  <si>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</si>
  <si>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</si>
  <si>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</si>
  <si>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</si>
  <si>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</si>
  <si>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</si>
  <si>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</si>
  <si>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</si>
  <si>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</si>
  <si>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</si>
  <si>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</si>
  <si>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</si>
  <si>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</si>
  <si>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</si>
  <si>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</si>
  <si>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</si>
  <si>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</si>
  <si>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</si>
  <si>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</si>
  <si>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</si>
  <si>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</si>
  <si>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</si>
  <si>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</si>
  <si>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</si>
  <si>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</si>
  <si>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</si>
  <si>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</si>
  <si>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</si>
  <si>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</si>
  <si>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</si>
  <si>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</si>
  <si>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</si>
  <si>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</si>
  <si>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</si>
  <si>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</si>
  <si>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</si>
  <si>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</si>
  <si>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</si>
  <si>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</si>
  <si>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</si>
  <si>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</si>
  <si>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</si>
  <si>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</si>
  <si>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</si>
  <si>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</si>
  <si>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</si>
  <si>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</si>
  <si>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</si>
  <si>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</si>
  <si>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</si>
  <si>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</si>
  <si>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</si>
  <si>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</si>
  <si>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</si>
  <si>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</si>
  <si>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</si>
  <si>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</si>
  <si>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</si>
  <si>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</si>
  <si>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</si>
  <si>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</si>
  <si>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</si>
  <si>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</si>
  <si>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</si>
  <si>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</si>
  <si>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</si>
  <si>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</si>
  <si>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</si>
  <si>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</si>
  <si>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</si>
  <si>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</si>
  <si>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</si>
  <si>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</si>
  <si>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</si>
  <si>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</si>
  <si>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</si>
  <si>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</si>
  <si>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</si>
  <si>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</si>
  <si>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</si>
  <si>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</si>
  <si>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</si>
  <si>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</si>
  <si>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</si>
  <si>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</si>
  <si>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</si>
  <si>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</si>
  <si>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</si>
  <si>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</si>
  <si>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</si>
  <si>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</si>
  <si>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</si>
  <si>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</si>
  <si>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</si>
  <si>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</si>
  <si>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</si>
  <si>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</si>
  <si>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</si>
  <si>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</si>
  <si>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</si>
  <si>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</si>
  <si>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</si>
  <si>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</si>
  <si>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</si>
  <si>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</si>
  <si>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</si>
  <si>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</si>
  <si>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</si>
  <si>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</si>
  <si>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</si>
  <si>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</si>
  <si>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</si>
  <si>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</si>
  <si>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</si>
  <si>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</si>
  <si>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</si>
  <si>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</si>
  <si>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</si>
  <si>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</si>
  <si>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</si>
  <si>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</si>
  <si>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</si>
  <si>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</si>
  <si>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</si>
  <si>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</si>
  <si>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</si>
  <si>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</si>
  <si>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</si>
  <si>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</si>
  <si>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</si>
  <si>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</si>
  <si>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</si>
  <si>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</si>
  <si>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</si>
  <si>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</si>
  <si>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</si>
  <si>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</si>
  <si>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</si>
  <si>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</si>
  <si>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</si>
  <si>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</si>
  <si>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</si>
  <si>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</si>
  <si>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</si>
  <si>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</si>
  <si>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</si>
  <si>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</si>
  <si>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</si>
  <si>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</si>
  <si>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</si>
  <si>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</si>
  <si>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</si>
  <si>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</si>
  <si>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</si>
  <si>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</si>
  <si>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</si>
  <si>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</si>
  <si>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</si>
  <si>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</si>
  <si>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</si>
  <si>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</si>
  <si>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</si>
  <si>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</si>
  <si>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</si>
  <si>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</si>
  <si>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</si>
  <si>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</si>
  <si>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</si>
  <si>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</si>
  <si>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</si>
  <si>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</si>
  <si>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</si>
  <si>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</si>
  <si>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</si>
  <si>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</si>
  <si>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</si>
  <si>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</si>
  <si>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</si>
  <si>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</si>
  <si>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</si>
  <si>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</si>
  <si>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</si>
  <si>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</si>
  <si>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</si>
  <si>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</si>
  <si>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</si>
  <si>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</si>
  <si>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</si>
  <si>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</si>
  <si>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</si>
  <si>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</si>
  <si>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</si>
  <si>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</si>
  <si>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</si>
  <si>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Dambron 28140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</si>
</sst>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8" zoomScale="70" zoomScaleNormal="70" workbookViewId="0">
      <selection activeCell="C20" sqref="C2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8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555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0.83330000000000004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72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107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73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(10.1+10.1+10.1)/3</f>
        <v>10.1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18.100000000000001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92.879306666666665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92.879306666666665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328.11428571428576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328.11428571428576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420.99359238095241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420.99359238095241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A28" sqref="A28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3.0700743814495333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3.0700743814495333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-122.80297525798133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-122.80297525798133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5" zoomScale="80" zoomScaleNormal="80" workbookViewId="0">
      <selection activeCell="C136" sqref="C13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3.0700743814495333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3.0700743814495333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35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35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0.56000000000000005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0.56000000000000005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3.85E-2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3.85E-2</v>
      </c>
    </row>
    <row r="12" spans="1:15" x14ac:dyDescent="0.3">
      <c r="B12" s="19" t="s">
        <v>334</v>
      </c>
      <c r="C12" s="39">
        <f>(C7+C8+C9)*'(ne pas modifier) BDD_REF'!$B$221*'(ne pas modifier) BDD_REF'!$B$209</f>
        <v>9.2399999999999996E-2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9.2399999999999996E-2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100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100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0.30709999999999998</v>
      </c>
    </row>
    <row r="20" spans="1:108" x14ac:dyDescent="0.3">
      <c r="B20" s="7" t="s">
        <v>325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186</v>
      </c>
      <c r="C22" s="81">
        <f>C19+C21</f>
        <v>0.31137499999999996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0.31137499999999996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25</v>
      </c>
    </row>
    <row r="24" spans="1:108" x14ac:dyDescent="0.3">
      <c r="B24" s="7" t="s">
        <v>327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0.19409999999999999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0.19409999999999999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330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1.5723749999999998E-2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1.5723749999999998E-2</v>
      </c>
    </row>
    <row r="32" spans="1:108" s="16" customFormat="1" x14ac:dyDescent="0.3">
      <c r="A32" s="18"/>
      <c r="B32" s="19" t="s">
        <v>187</v>
      </c>
      <c r="C32" s="81">
        <f>C25+C26+C31</f>
        <v>0.20982375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0.20982375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0.80890924999999991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0.80890924999999991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50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50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5.5E-2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5.5E-2</v>
      </c>
    </row>
    <row r="39" spans="1:108" x14ac:dyDescent="0.3">
      <c r="B39" s="19" t="s">
        <v>334</v>
      </c>
      <c r="C39" s="39">
        <f>(C34+C35+C36)*'(ne pas modifier) BDD_REF'!$B$221*'(ne pas modifier) BDD_REF'!$B$209</f>
        <v>0.13200000000000001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0.13200000000000001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100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100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0.30709999999999998</v>
      </c>
    </row>
    <row r="47" spans="1:108" x14ac:dyDescent="0.3">
      <c r="B47" s="7" t="s">
        <v>325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186</v>
      </c>
      <c r="C49" s="81">
        <f>C46+C48</f>
        <v>0.31223000000000001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0.31223000000000001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35</v>
      </c>
    </row>
    <row r="51" spans="1:108" x14ac:dyDescent="0.3">
      <c r="B51" s="7" t="s">
        <v>327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0.27625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0.27625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0.125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0.125</v>
      </c>
    </row>
    <row r="55" spans="1:108" x14ac:dyDescent="0.3">
      <c r="B55" s="7" t="s">
        <v>329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330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1.6474874999999996E-2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1.6474874999999996E-2</v>
      </c>
    </row>
    <row r="59" spans="1:108" s="16" customFormat="1" x14ac:dyDescent="0.3">
      <c r="A59" s="18"/>
      <c r="B59" s="19" t="s">
        <v>187</v>
      </c>
      <c r="C59" s="81">
        <f>C52+C53+C58</f>
        <v>0.292724875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0.292724875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1.0159698750000001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1.0159698750000001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75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75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1.2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1.2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8.2500000000000004E-2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8.2500000000000004E-2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0.19799999999999998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0.19799999999999998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120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120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0.36851999999999996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0.36851999999999996</v>
      </c>
    </row>
    <row r="74" spans="1:108" x14ac:dyDescent="0.3">
      <c r="B74" s="7" t="s">
        <v>325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186</v>
      </c>
      <c r="C76" s="81">
        <f>C73+C75</f>
        <v>0.37535999999999997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0.37535999999999997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35</v>
      </c>
    </row>
    <row r="78" spans="1:108" x14ac:dyDescent="0.3">
      <c r="B78" s="7" t="s">
        <v>327</v>
      </c>
      <c r="C78" s="80">
        <v>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0.38900000000000001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0.38900000000000001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0.125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0.125</v>
      </c>
    </row>
    <row r="82" spans="1:108" x14ac:dyDescent="0.3">
      <c r="B82" s="7" t="s">
        <v>329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330</v>
      </c>
      <c r="C83" s="80">
        <v>0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1.6474874999999996E-2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1.6474874999999996E-2</v>
      </c>
    </row>
    <row r="86" spans="1:108" s="16" customFormat="1" x14ac:dyDescent="0.3">
      <c r="A86" s="18"/>
      <c r="B86" s="19" t="s">
        <v>187</v>
      </c>
      <c r="C86" s="81">
        <f>C79+C80+C85</f>
        <v>0.40547487500000001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0.40547487500000001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1.3973573749999999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1.3973573749999999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100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1.6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1.6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0.11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0.11</v>
      </c>
    </row>
    <row r="93" spans="1:108" x14ac:dyDescent="0.3">
      <c r="B93" s="19" t="s">
        <v>334</v>
      </c>
      <c r="C93" s="39">
        <f>(C88+C89+C90)*'(ne pas modifier) BDD_REF'!$B$221*'(ne pas modifier) BDD_REF'!$B$209</f>
        <v>0.26400000000000001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0.26400000000000001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150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150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0.46065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0.46065</v>
      </c>
    </row>
    <row r="101" spans="1:108" x14ac:dyDescent="0.3">
      <c r="B101" s="7" t="s">
        <v>325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186</v>
      </c>
      <c r="C103" s="81">
        <f>C100+C102</f>
        <v>0.46920000000000001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0.46920000000000001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20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20</v>
      </c>
    </row>
    <row r="105" spans="1:108" x14ac:dyDescent="0.3">
      <c r="B105" s="7" t="s">
        <v>327</v>
      </c>
      <c r="C105" s="80">
        <v>15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15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0.49064999999999998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0.49064999999999998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5</v>
      </c>
    </row>
    <row r="109" spans="1:108" x14ac:dyDescent="0.3">
      <c r="B109" s="7" t="s">
        <v>329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330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0.25092762000000002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0.25092762000000002</v>
      </c>
    </row>
    <row r="113" spans="1:108" s="16" customFormat="1" x14ac:dyDescent="0.3">
      <c r="A113" s="18"/>
      <c r="B113" s="19" t="s">
        <v>187</v>
      </c>
      <c r="C113" s="81">
        <f>C106+C107+C112</f>
        <v>0.74157761999999994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0.74157761999999994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2.0328076199999998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2.0328076199999998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125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125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2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2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0.13750000000000001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0.13750000000000001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0.32999999999999996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0.32999999999999996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200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200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0.61419999999999997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0.61419999999999997</v>
      </c>
    </row>
    <row r="128" spans="1:108" x14ac:dyDescent="0.3">
      <c r="B128" s="7" t="s">
        <v>325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186</v>
      </c>
      <c r="C130" s="81">
        <f>C127+C129</f>
        <v>0.62446000000000002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0.62446000000000002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20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20</v>
      </c>
    </row>
    <row r="132" spans="1:108" x14ac:dyDescent="0.3">
      <c r="B132" s="7" t="s">
        <v>327</v>
      </c>
      <c r="C132" s="80">
        <v>25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25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0.61050000000000004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0.61050000000000004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7.5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7.5</v>
      </c>
    </row>
    <row r="136" spans="1:108" x14ac:dyDescent="0.3">
      <c r="B136" s="7" t="s">
        <v>329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330</v>
      </c>
      <c r="C137" s="80">
        <v>9.9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9.9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0.32579084999999997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0.32579084999999997</v>
      </c>
    </row>
    <row r="140" spans="1:108" s="16" customFormat="1" x14ac:dyDescent="0.3">
      <c r="A140" s="18"/>
      <c r="B140" s="19" t="s">
        <v>187</v>
      </c>
      <c r="C140" s="81">
        <f>C133+C134+C139</f>
        <v>0.93629085000000001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0.93629085000000001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2.58828835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2.58828835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7.84333247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7.84333247</v>
      </c>
    </row>
    <row r="143" spans="1:108" x14ac:dyDescent="0.3">
      <c r="B143" s="71" t="s">
        <v>223</v>
      </c>
      <c r="C143" s="71">
        <f>(C142-C5*5)</f>
        <v>-7.5070394372476663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-60.056315497981331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-60.056315497981331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328.11428571428576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328.11428571428576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0.83330000000000004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0.83330000000000004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92.879306666666665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92.879306666666665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-60.056315497981331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328.11428571428576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92.879306666666665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481.04990787893377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-60.056315497981331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295.30285714285719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92.879306666666665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409.42026292655282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2022-12-22T11:32:51Z</dcterms:modified>
</cp:coreProperties>
</file>