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_Dossiers clos\Collectif n°4\2_EARL Lamouroux - Mathieu Lamouroux\"/>
    </mc:Choice>
  </mc:AlternateContent>
  <xr:revisionPtr revIDLastSave="0" documentId="13_ncr:1_{42DFB150-4E65-48FC-836C-D7A01478CF4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<sst xmlns="http://schemas.openxmlformats.org/spreadsheetml/2006/main" count="885" uniqueCount="347">
  <si>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</si>
  <si>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</si>
  <si>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</si>
  <si>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</si>
  <si>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</si>
  <si>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</si>
  <si>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</si>
  <si>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</si>
  <si>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</si>
  <si>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</si>
  <si>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</si>
  <si>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</si>
  <si>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</si>
  <si>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</si>
  <si>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</si>
  <si>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</si>
  <si>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</si>
  <si>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</si>
  <si>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</si>
  <si>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</si>
  <si>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</si>
  <si>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</si>
  <si>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</si>
  <si>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</si>
  <si>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</si>
  <si>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</si>
  <si>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</si>
  <si>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</si>
  <si>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</si>
  <si>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</si>
  <si>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</si>
  <si>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</si>
  <si>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</si>
  <si>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</si>
  <si>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</si>
  <si>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</si>
  <si>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</si>
  <si>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</si>
  <si>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</si>
  <si>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</si>
  <si>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</si>
  <si>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</si>
  <si>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</si>
  <si>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</si>
  <si>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</si>
  <si>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</si>
  <si>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</si>
  <si>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</si>
  <si>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</si>
  <si>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</si>
  <si>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</si>
  <si>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</si>
  <si>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</si>
  <si>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</si>
  <si>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</si>
  <si>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</si>
  <si>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</si>
  <si>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</si>
  <si>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</si>
  <si>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</si>
  <si>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</si>
  <si>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</si>
  <si>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</si>
  <si>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</si>
  <si>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</si>
  <si>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</si>
  <si>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</si>
  <si>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</si>
  <si>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</si>
  <si>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</si>
  <si>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</si>
  <si>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</si>
  <si>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</si>
  <si>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</si>
  <si>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</si>
  <si>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</si>
  <si>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</si>
  <si>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</si>
  <si>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</si>
  <si>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</si>
  <si>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</si>
  <si>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</si>
  <si>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</si>
  <si>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</si>
  <si>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</si>
  <si>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</si>
  <si>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</si>
  <si>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</si>
  <si>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</si>
  <si>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</si>
  <si>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</si>
  <si>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</si>
  <si>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</si>
  <si>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</si>
  <si>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</si>
  <si>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</si>
  <si>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</si>
  <si>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</si>
  <si>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</si>
  <si>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</si>
  <si>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</si>
  <si>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</si>
  <si>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</si>
  <si>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</si>
  <si>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</si>
  <si>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</si>
  <si>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</si>
  <si>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</si>
  <si>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</si>
  <si>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</si>
  <si>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</si>
  <si>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</si>
  <si>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</si>
  <si>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</si>
  <si>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</si>
  <si>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</si>
  <si>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</si>
  <si>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</si>
  <si>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</si>
  <si>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</si>
  <si>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</si>
  <si>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</si>
  <si>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</si>
  <si>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</si>
  <si>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</si>
  <si>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</si>
  <si>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</si>
  <si>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</si>
  <si>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</si>
  <si>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</si>
  <si>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</si>
  <si>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</si>
  <si>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</si>
  <si>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</si>
  <si>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</si>
  <si>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</si>
  <si>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</si>
  <si>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</si>
  <si>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</si>
  <si>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</si>
  <si>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</si>
  <si>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</si>
  <si>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</si>
  <si>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</si>
  <si>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</si>
  <si>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</si>
  <si>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</si>
  <si>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</si>
  <si>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</si>
  <si>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</si>
  <si>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</si>
  <si>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</si>
  <si>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</si>
  <si>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</si>
  <si>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</si>
  <si>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</si>
  <si>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</si>
  <si>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</si>
  <si>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</si>
  <si>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</si>
  <si>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</si>
  <si>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</si>
  <si>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</si>
  <si>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</si>
  <si>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</si>
  <si>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</si>
  <si>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</si>
  <si>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</si>
  <si>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</si>
  <si>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</si>
  <si>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</si>
  <si>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</si>
  <si>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</si>
  <si>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</si>
  <si>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</si>
  <si>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</si>
  <si>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</si>
  <si>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</si>
  <si>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</si>
  <si>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</si>
  <si>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</si>
  <si>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</si>
  <si>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</si>
  <si>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</si>
  <si>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</si>
  <si>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</si>
  <si>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</si>
  <si>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</si>
  <si>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</si>
  <si>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</si>
  <si>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</si>
  <si>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</si>
  <si>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</si>
  <si>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</si>
  <si>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</si>
  <si>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</si>
  <si>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</si>
  <si>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</si>
  <si>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</si>
  <si>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</si>
  <si>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</si>
  <si>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</si>
  <si>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</si>
  <si>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</si>
  <si>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</si>
  <si>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</si>
  <si>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</si>
  <si>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</si>
  <si>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</si>
  <si>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</si>
  <si>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</si>
  <si>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</si>
  <si>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</si>
  <si>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</si>
  <si>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</si>
  <si>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</si>
  <si>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</si>
  <si>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</si>
  <si>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</si>
  <si>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</si>
  <si>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</si>
  <si>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</si>
  <si>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</si>
  <si>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</si>
  <si>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</si>
  <si>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</si>
  <si>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</si>
  <si>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</si>
  <si>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</si>
  <si>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</si>
  <si>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</si>
  <si>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</si>
  <si>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</si>
  <si>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</si>
  <si>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</si>
  <si>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</si>
  <si>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</si>
  <si>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</si>
  <si>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</si>
  <si>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</si>
  <si>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</si>
  <si>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</si>
  <si>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</si>
  <si>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</si>
  <si>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</si>
  <si>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</si>
  <si>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</si>
  <si>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</si>
  <si>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</si>
  <si>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</si>
  <si>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</si>
  <si>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</si>
  <si>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</si>
  <si>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</si>
  <si>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</si>
  <si>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</si>
  <si>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</si>
  <si>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</si>
  <si>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</si>
  <si>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</si>
  <si>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</si>
  <si>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</si>
  <si>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</si>
  <si>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</si>
  <si>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</si>
  <si>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</si>
  <si>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</si>
  <si>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</si>
  <si>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</si>
  <si>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</si>
  <si>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</si>
  <si>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</si>
  <si>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</si>
  <si>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</si>
  <si>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</si>
  <si>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</si>
  <si>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</si>
  <si>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</si>
  <si>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</si>
  <si>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</si>
  <si>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</si>
  <si>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</si>
  <si>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</si>
  <si>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</si>
  <si>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</si>
  <si>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</si>
  <si>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</si>
  <si>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</si>
  <si>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</si>
  <si>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</si>
  <si>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</si>
  <si>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</si>
  <si>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</si>
  <si>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</si>
  <si>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</si>
  <si>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</si>
  <si>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</si>
  <si>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</si>
  <si>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</si>
  <si>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</si>
  <si>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</si>
  <si>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</si>
  <si>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</si>
  <si>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</si>
  <si>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</si>
  <si>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</si>
  <si>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</si>
  <si>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</si>
  <si>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</si>
  <si>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</si>
  <si>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</si>
  <si>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</si>
  <si>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</si>
  <si>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</si>
  <si>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</si>
  <si>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</si>
  <si>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</si>
  <si>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</si>
  <si>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</si>
  <si>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</si>
  <si>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</si>
  <si>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</si>
  <si>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</si>
  <si>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</si>
  <si>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</si>
  <si>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</si>
  <si>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</si>
  <si>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</si>
  <si>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</si>
  <si>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</si>
  <si>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</si>
  <si>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</si>
  <si>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</si>
  <si>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</si>
  <si>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</si>
  <si>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</si>
  <si>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</si>
  <si>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</si>
  <si>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</si>
  <si>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</si>
  <si>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</si>
  <si>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</si>
  <si>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</si>
  <si>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</si>
  <si>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</si>
  <si>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</si>
  <si>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Aucamville (82600)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</si>
</sst>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90" zoomScaleNormal="9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1.6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450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124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124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45.5</f>
        <v>45.5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45.5+1.6</f>
        <v>47.1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30.858666666666654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30.858666666666654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58.72812698412698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58.72812698412698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89.586793650793638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89.586793650793638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1.9149233080166665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1.9149233080166665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-15.319386464133334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-15.319386464133334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" zoomScale="70" zoomScaleNormal="70" workbookViewId="0">
      <selection activeCell="D15" sqref="D1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1.9149233080166665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1.9149233080166665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30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30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0.48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0.48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3.3000000000000002E-2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3.3000000000000002E-2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7.9199999999999993E-2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7.9199999999999993E-2</v>
      </c>
    </row>
    <row r="13" spans="1:15" x14ac:dyDescent="0.3">
      <c r="B13" s="7" t="s">
        <v>319</v>
      </c>
      <c r="C13" s="80">
        <v>50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50</v>
      </c>
    </row>
    <row r="14" spans="1:15" x14ac:dyDescent="0.3">
      <c r="B14" s="7" t="s">
        <v>320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0.15340000000000001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0.15340000000000001</v>
      </c>
    </row>
    <row r="20" spans="1:108" x14ac:dyDescent="0.3">
      <c r="B20" s="7" t="s">
        <v>325</v>
      </c>
      <c r="C20" s="80">
        <v>400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400</v>
      </c>
    </row>
    <row r="21" spans="1:108" x14ac:dyDescent="0.3">
      <c r="B21" s="3" t="s">
        <v>185</v>
      </c>
      <c r="C21" s="39">
        <f>(C20*'(ne pas modifier) BDD_REF'!$B$210)/1000</f>
        <v>2.2800000000000001E-2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2.2800000000000001E-2</v>
      </c>
    </row>
    <row r="22" spans="1:108" s="16" customFormat="1" x14ac:dyDescent="0.3">
      <c r="A22" s="18"/>
      <c r="B22" s="19" t="s">
        <v>186</v>
      </c>
      <c r="C22" s="81">
        <f>C19+C21</f>
        <v>0.17620000000000002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0.17620000000000002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0.13529999999999998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0.13529999999999998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1.5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1.34775E-2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1.34775E-2</v>
      </c>
    </row>
    <row r="32" spans="1:108" s="16" customFormat="1" x14ac:dyDescent="0.3">
      <c r="A32" s="18"/>
      <c r="B32" s="19" t="s">
        <v>187</v>
      </c>
      <c r="C32" s="81">
        <f>C25+C26+C31</f>
        <v>0.14877749999999998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0.14877749999999998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0.57158650000000011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0.57158650000000011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>
        <v>50</v>
      </c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50</v>
      </c>
    </row>
    <row r="41" spans="1:108" x14ac:dyDescent="0.3">
      <c r="B41" s="7" t="s">
        <v>320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0.15340000000000001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0.15340000000000001</v>
      </c>
    </row>
    <row r="47" spans="1:108" x14ac:dyDescent="0.3">
      <c r="B47" s="7" t="s">
        <v>325</v>
      </c>
      <c r="C47" s="80">
        <v>400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400</v>
      </c>
    </row>
    <row r="48" spans="1:108" x14ac:dyDescent="0.3">
      <c r="B48" s="3" t="s">
        <v>185</v>
      </c>
      <c r="C48" s="39">
        <f>(C47*'(ne pas modifier) BDD_REF'!$B$210)/1000</f>
        <v>2.2800000000000001E-2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2.2800000000000001E-2</v>
      </c>
    </row>
    <row r="49" spans="1:108" s="16" customFormat="1" x14ac:dyDescent="0.3">
      <c r="A49" s="18"/>
      <c r="B49" s="19" t="s">
        <v>186</v>
      </c>
      <c r="C49" s="81">
        <f>C46+C48</f>
        <v>0.17620000000000002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0.17620000000000002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0.13529999999999998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0.13529999999999998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1.5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1.34775E-2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1.34775E-2</v>
      </c>
    </row>
    <row r="59" spans="1:108" s="16" customFormat="1" x14ac:dyDescent="0.3">
      <c r="A59" s="18"/>
      <c r="B59" s="19" t="s">
        <v>187</v>
      </c>
      <c r="C59" s="81">
        <f>C52+C53+C58</f>
        <v>0.14877749999999998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0.14877749999999998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0.57158650000000011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0.57158650000000011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30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30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0.48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0.48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3.3000000000000002E-2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3.3000000000000002E-2</v>
      </c>
    </row>
    <row r="66" spans="1:108" x14ac:dyDescent="0.3">
      <c r="B66" s="19" t="s">
        <v>334</v>
      </c>
      <c r="C66" s="39">
        <f>(C61+C62+C63)*'(ne pas modifier) BDD_REF'!$B$221*'(ne pas modifier) BDD_REF'!$B$209</f>
        <v>7.9199999999999993E-2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7.9199999999999993E-2</v>
      </c>
    </row>
    <row r="67" spans="1:108" x14ac:dyDescent="0.3">
      <c r="B67" s="7" t="s">
        <v>319</v>
      </c>
      <c r="C67" s="80">
        <v>50</v>
      </c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50</v>
      </c>
    </row>
    <row r="68" spans="1:108" x14ac:dyDescent="0.3">
      <c r="B68" s="7" t="s">
        <v>320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0.15340000000000001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0.15340000000000001</v>
      </c>
    </row>
    <row r="74" spans="1:108" x14ac:dyDescent="0.3">
      <c r="B74" s="7" t="s">
        <v>325</v>
      </c>
      <c r="C74" s="80">
        <v>800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800</v>
      </c>
    </row>
    <row r="75" spans="1:108" x14ac:dyDescent="0.3">
      <c r="B75" s="3" t="s">
        <v>185</v>
      </c>
      <c r="C75" s="39">
        <f>(C74*'(ne pas modifier) BDD_REF'!$B$210)/1000</f>
        <v>4.5600000000000002E-2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4.5600000000000002E-2</v>
      </c>
    </row>
    <row r="76" spans="1:108" s="16" customFormat="1" x14ac:dyDescent="0.3">
      <c r="A76" s="18"/>
      <c r="B76" s="19" t="s">
        <v>186</v>
      </c>
      <c r="C76" s="81">
        <f>C73+C75</f>
        <v>0.19900000000000001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0.19900000000000001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0.13529999999999998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0.13529999999999998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>
        <v>1.5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1.5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1.34775E-2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1.34775E-2</v>
      </c>
    </row>
    <row r="86" spans="1:108" s="16" customFormat="1" x14ac:dyDescent="0.3">
      <c r="A86" s="18"/>
      <c r="B86" s="19" t="s">
        <v>187</v>
      </c>
      <c r="C86" s="81">
        <f>C79+C80+C85</f>
        <v>0.14877749999999998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0.14877749999999998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0.59438650000000004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0.59438650000000004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30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30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0.48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0.48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3.3000000000000002E-2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3.3000000000000002E-2</v>
      </c>
    </row>
    <row r="93" spans="1:108" x14ac:dyDescent="0.3">
      <c r="B93" s="19" t="s">
        <v>334</v>
      </c>
      <c r="C93" s="39">
        <f>(C88+C89+C90)*'(ne pas modifier) BDD_REF'!$B$221*'(ne pas modifier) BDD_REF'!$B$209</f>
        <v>7.9199999999999993E-2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7.9199999999999993E-2</v>
      </c>
    </row>
    <row r="94" spans="1:108" x14ac:dyDescent="0.3">
      <c r="B94" s="7" t="s">
        <v>319</v>
      </c>
      <c r="C94" s="80">
        <v>50</v>
      </c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50</v>
      </c>
    </row>
    <row r="95" spans="1:108" x14ac:dyDescent="0.3">
      <c r="B95" s="7" t="s">
        <v>320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0.15340000000000001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0.15340000000000001</v>
      </c>
    </row>
    <row r="101" spans="1:108" x14ac:dyDescent="0.3">
      <c r="B101" s="7" t="s">
        <v>325</v>
      </c>
      <c r="C101" s="80">
        <v>800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800</v>
      </c>
    </row>
    <row r="102" spans="1:108" x14ac:dyDescent="0.3">
      <c r="B102" s="3" t="s">
        <v>185</v>
      </c>
      <c r="C102" s="39">
        <f>(C101*'(ne pas modifier) BDD_REF'!$B$210)/1000</f>
        <v>4.5600000000000002E-2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4.5600000000000002E-2</v>
      </c>
    </row>
    <row r="103" spans="1:108" s="16" customFormat="1" x14ac:dyDescent="0.3">
      <c r="A103" s="18"/>
      <c r="B103" s="19" t="s">
        <v>186</v>
      </c>
      <c r="C103" s="81">
        <f>C100+C102</f>
        <v>0.19900000000000001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0.19900000000000001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327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0.13529999999999998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0.13529999999999998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>
        <v>1.5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1.5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1.34775E-2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1.34775E-2</v>
      </c>
    </row>
    <row r="113" spans="1:108" s="16" customFormat="1" x14ac:dyDescent="0.3">
      <c r="A113" s="18"/>
      <c r="B113" s="19" t="s">
        <v>187</v>
      </c>
      <c r="C113" s="81">
        <f>C106+C107+C112</f>
        <v>0.14877749999999998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0.14877749999999998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0.59438650000000004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0.59438650000000004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50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50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5.5E-2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5.5E-2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0.13200000000000001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0.13200000000000001</v>
      </c>
    </row>
    <row r="121" spans="1:108" x14ac:dyDescent="0.3">
      <c r="B121" s="7" t="s">
        <v>319</v>
      </c>
      <c r="C121" s="80">
        <v>50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50</v>
      </c>
    </row>
    <row r="122" spans="1:108" x14ac:dyDescent="0.3">
      <c r="B122" s="7" t="s">
        <v>320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0.15340000000000001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0.15340000000000001</v>
      </c>
    </row>
    <row r="128" spans="1:108" x14ac:dyDescent="0.3">
      <c r="B128" s="7" t="s">
        <v>325</v>
      </c>
      <c r="C128" s="80">
        <v>800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800</v>
      </c>
    </row>
    <row r="129" spans="1:108" x14ac:dyDescent="0.3">
      <c r="B129" s="3" t="s">
        <v>185</v>
      </c>
      <c r="C129" s="39">
        <f>(C128*'(ne pas modifier) BDD_REF'!$B$210)/1000</f>
        <v>4.5600000000000002E-2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4.5600000000000002E-2</v>
      </c>
    </row>
    <row r="130" spans="1:108" s="16" customFormat="1" x14ac:dyDescent="0.3">
      <c r="A130" s="18"/>
      <c r="B130" s="19" t="s">
        <v>186</v>
      </c>
      <c r="C130" s="81">
        <f>C127+C129</f>
        <v>0.19900000000000001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0.19900000000000001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327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0.22550000000000001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0.22550000000000001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10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10</v>
      </c>
    </row>
    <row r="136" spans="1:108" x14ac:dyDescent="0.3">
      <c r="B136" s="7" t="s">
        <v>329</v>
      </c>
      <c r="C136" s="80">
        <v>1.5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1.5</v>
      </c>
    </row>
    <row r="137" spans="1:108" x14ac:dyDescent="0.3">
      <c r="B137" s="7" t="s">
        <v>330</v>
      </c>
      <c r="C137" s="80">
        <v>2.1999999999999999E-2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2.1999999999999999E-2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7.4120447999999992E-2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7.4120447999999992E-2</v>
      </c>
    </row>
    <row r="140" spans="1:108" s="16" customFormat="1" x14ac:dyDescent="0.3">
      <c r="A140" s="18"/>
      <c r="B140" s="19" t="s">
        <v>187</v>
      </c>
      <c r="C140" s="81">
        <f>C133+C134+C139</f>
        <v>0.29962044799999998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0.29962044799999998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0.90963544799999996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0.90963544799999996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3.2415814480000003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3.2415814480000003</v>
      </c>
    </row>
    <row r="143" spans="1:108" x14ac:dyDescent="0.3">
      <c r="B143" s="71" t="s">
        <v>223</v>
      </c>
      <c r="C143" s="71">
        <f>(C142-C5*5)</f>
        <v>-6.3330350920833336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-10.132856147333335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-10.132856147333335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58.72812698412698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58.72812698412698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0.7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30.858666666666654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30.858666666666654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-10.132856147333335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58.72812698412698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30.858666666666654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99.719649798126966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-10.132856147333335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52.855314285714286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30.858666666666654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85.475439004476186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2023-03-15T10:51:27Z</dcterms:modified>
</cp:coreProperties>
</file>