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3\10_Dossier Verger Barth 2\"/>
    </mc:Choice>
  </mc:AlternateContent>
  <xr:revisionPtr revIDLastSave="0" documentId="13_ncr:1_{7F381083-CF19-4723-92BA-822CAAE8745C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H100" i="5"/>
  <c r="H103" i="5" s="1"/>
  <c r="H114" i="5" s="1"/>
  <c r="L100" i="5"/>
  <c r="L103" i="5" s="1"/>
  <c r="L114" i="5" s="1"/>
  <c r="J73" i="5"/>
  <c r="J76" i="5" s="1"/>
  <c r="J87" i="5" s="1"/>
  <c r="D127" i="5"/>
  <c r="D130" i="5" s="1"/>
  <c r="D141" i="5" s="1"/>
  <c r="L127" i="5"/>
  <c r="L130" i="5" s="1"/>
  <c r="L141" i="5" s="1"/>
  <c r="I100" i="5"/>
  <c r="I103" i="5" s="1"/>
  <c r="I114" i="5" s="1"/>
  <c r="G73" i="5"/>
  <c r="G76" i="5" s="1"/>
  <c r="G87" i="5" s="1"/>
  <c r="K73" i="5"/>
  <c r="K76" i="5" s="1"/>
  <c r="K87" i="5" s="1"/>
  <c r="K46" i="5"/>
  <c r="K49" i="5" s="1"/>
  <c r="K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F73" i="5"/>
  <c r="F76" i="5" s="1"/>
  <c r="F87" i="5" s="1"/>
  <c r="F46" i="5"/>
  <c r="F49" i="5" s="1"/>
  <c r="F60" i="5" s="1"/>
  <c r="J46" i="5"/>
  <c r="J49" i="5" s="1"/>
  <c r="J60" i="5" s="1"/>
  <c r="H127" i="5"/>
  <c r="H130" i="5" s="1"/>
  <c r="H141" i="5" s="1"/>
  <c r="C127" i="5"/>
  <c r="C130" i="5" s="1"/>
  <c r="C141" i="5" s="1"/>
  <c r="E100" i="5"/>
  <c r="E103" i="5" s="1"/>
  <c r="E114" i="5" s="1"/>
  <c r="G46" i="5"/>
  <c r="G49" i="5" s="1"/>
  <c r="G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D19" i="5"/>
  <c r="D22" i="5" s="1"/>
  <c r="D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<sst xmlns="http://schemas.openxmlformats.org/spreadsheetml/2006/main" count="885" uniqueCount="347">
  <si>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</si>
  <si>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</si>
  <si>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</si>
  <si>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</si>
  <si>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</si>
  <si>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</si>
  <si>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</si>
  <si>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</si>
  <si>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</si>
  <si>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</si>
  <si>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</si>
  <si>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</si>
  <si>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</si>
  <si>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</si>
  <si>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</si>
  <si>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</si>
  <si>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</si>
  <si>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</si>
  <si>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</si>
  <si>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</si>
  <si>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</si>
  <si>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</si>
  <si>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</si>
  <si>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</si>
  <si>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</si>
  <si>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</si>
  <si>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</si>
  <si>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</si>
  <si>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</si>
  <si>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</si>
  <si>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</si>
  <si>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</si>
  <si>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</si>
  <si>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</si>
  <si>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</si>
  <si>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</si>
  <si>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</si>
  <si>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</si>
  <si>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</si>
  <si>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</si>
  <si>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</si>
  <si>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</si>
  <si>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</si>
  <si>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</si>
  <si>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</si>
  <si>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</si>
  <si>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</si>
  <si>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</si>
  <si>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</si>
  <si>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</si>
  <si>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</si>
  <si>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</si>
  <si>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</si>
  <si>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</si>
  <si>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</si>
  <si>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</si>
  <si>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</si>
  <si>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</si>
  <si>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</si>
  <si>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</si>
  <si>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</si>
  <si>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</si>
  <si>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</si>
  <si>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</si>
  <si>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</si>
  <si>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</si>
  <si>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</si>
  <si>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</si>
  <si>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</si>
  <si>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</si>
  <si>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</si>
  <si>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</si>
  <si>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</si>
  <si>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</si>
  <si>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</si>
  <si>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</si>
  <si>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</si>
  <si>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</si>
  <si>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</si>
  <si>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</si>
  <si>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</si>
  <si>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</si>
  <si>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</si>
  <si>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</si>
  <si>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</si>
  <si>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</si>
  <si>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</si>
  <si>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</si>
  <si>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</si>
  <si>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</si>
  <si>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</si>
  <si>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</si>
  <si>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</si>
  <si>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</si>
  <si>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</si>
  <si>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</si>
  <si>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</si>
  <si>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</si>
  <si>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</si>
  <si>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</si>
  <si>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</si>
  <si>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</si>
  <si>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</si>
  <si>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</si>
  <si>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</si>
  <si>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</si>
  <si>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</si>
  <si>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</si>
  <si>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</si>
  <si>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</si>
  <si>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</si>
  <si>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</si>
  <si>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</si>
  <si>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</si>
  <si>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</si>
  <si>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</si>
  <si>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</si>
  <si>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</si>
  <si>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</si>
  <si>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</si>
  <si>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</si>
  <si>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</si>
  <si>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</si>
  <si>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</si>
  <si>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</si>
  <si>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</si>
  <si>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</si>
  <si>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</si>
  <si>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</si>
  <si>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</si>
  <si>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</si>
  <si>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</si>
  <si>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</si>
  <si>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</si>
  <si>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</si>
  <si>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</si>
  <si>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</si>
  <si>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</si>
  <si>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</si>
  <si>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</si>
  <si>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</si>
  <si>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</si>
  <si>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</si>
  <si>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</si>
  <si>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</si>
  <si>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</si>
  <si>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</si>
  <si>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</si>
  <si>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</si>
  <si>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</si>
  <si>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</si>
  <si>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</si>
  <si>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</si>
  <si>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</si>
  <si>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</si>
  <si>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</si>
  <si>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</si>
  <si>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</si>
  <si>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</si>
  <si>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</si>
  <si>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</si>
  <si>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</si>
  <si>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</si>
  <si>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</si>
  <si>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</si>
  <si>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</si>
  <si>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</si>
  <si>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</si>
  <si>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</si>
  <si>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</si>
  <si>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</si>
  <si>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</si>
  <si>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</si>
  <si>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</si>
  <si>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</si>
  <si>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</si>
  <si>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</si>
  <si>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</si>
  <si>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</si>
  <si>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</si>
  <si>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</si>
  <si>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</si>
  <si>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</si>
  <si>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</si>
  <si>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</si>
  <si>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</si>
  <si>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</si>
  <si>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</si>
  <si>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</si>
  <si>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</si>
  <si>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</si>
  <si>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</si>
  <si>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</si>
  <si>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</si>
  <si>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</si>
  <si>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</si>
  <si>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</si>
  <si>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</si>
  <si>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</si>
  <si>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</si>
  <si>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</si>
  <si>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</si>
  <si>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</si>
  <si>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</si>
  <si>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</si>
  <si>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</si>
  <si>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</si>
  <si>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</si>
  <si>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</si>
  <si>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</si>
  <si>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</si>
  <si>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</si>
  <si>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</si>
  <si>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</si>
  <si>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</si>
  <si>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</si>
  <si>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</si>
  <si>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</si>
  <si>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</si>
  <si>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</si>
  <si>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</si>
  <si>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</si>
  <si>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</si>
  <si>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</si>
  <si>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</si>
  <si>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</si>
  <si>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</si>
  <si>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</si>
  <si>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</si>
  <si>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</si>
  <si>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</si>
  <si>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</si>
  <si>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</si>
  <si>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</si>
  <si>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</si>
  <si>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</si>
  <si>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</si>
  <si>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</si>
  <si>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</si>
  <si>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</si>
  <si>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</si>
  <si>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</si>
  <si>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</si>
  <si>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</si>
  <si>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</si>
  <si>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</si>
  <si>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</si>
  <si>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</si>
  <si>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</si>
  <si>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</si>
  <si>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</si>
  <si>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</si>
  <si>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</si>
  <si>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</si>
  <si>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</si>
  <si>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</si>
  <si>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</si>
  <si>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</si>
  <si>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</si>
  <si>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</si>
  <si>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</si>
  <si>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</si>
  <si>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</si>
  <si>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</si>
  <si>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</si>
  <si>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</si>
  <si>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</si>
  <si>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</si>
  <si>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</si>
  <si>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</si>
  <si>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</si>
  <si>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</si>
  <si>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</si>
  <si>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</si>
  <si>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</si>
  <si>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</si>
  <si>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</si>
  <si>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</si>
  <si>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</si>
  <si>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</si>
  <si>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</si>
  <si>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</si>
  <si>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</si>
  <si>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</si>
  <si>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</si>
  <si>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</si>
  <si>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</si>
  <si>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</si>
  <si>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</si>
  <si>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</si>
  <si>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</si>
  <si>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</si>
  <si>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</si>
  <si>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</si>
  <si>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</si>
  <si>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</si>
  <si>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</si>
  <si>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</si>
  <si>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</si>
  <si>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</si>
  <si>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</si>
  <si>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</si>
  <si>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</si>
  <si>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</si>
  <si>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</si>
  <si>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</si>
  <si>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</si>
  <si>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</si>
  <si>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</si>
  <si>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</si>
  <si>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</si>
  <si>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</si>
  <si>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</si>
  <si>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</si>
  <si>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</si>
  <si>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</si>
  <si>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</si>
  <si>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</si>
  <si>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</si>
  <si>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</si>
  <si>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</si>
  <si>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</si>
  <si>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</si>
  <si>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</si>
  <si>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</si>
  <si>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</si>
  <si>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</si>
  <si>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</si>
  <si>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</si>
  <si>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</si>
  <si>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</si>
  <si>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</si>
  <si>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</si>
  <si>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</si>
  <si>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</si>
  <si>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</si>
  <si>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</si>
  <si>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</si>
  <si>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</si>
  <si>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</si>
  <si>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</si>
  <si>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</si>
  <si>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</si>
  <si>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</si>
  <si>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</si>
  <si>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</si>
  <si>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Marlenheim 67520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</si>
</sst>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D20" sqref="D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1.25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1.25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2300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(98.82+98.85+98.87)/3</f>
        <v>98.84666666666665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98.82+1.25</f>
        <v>100.07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13.016666666666666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13.016666666666666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51.267857142857146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51.267857142857146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64.284523809523819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64.284523809523819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3.4407615073235998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3.4407615073235998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-21.504759420772498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-21.504759420772498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1" zoomScale="90" zoomScaleNormal="90" workbookViewId="0">
      <selection activeCell="F137" sqref="F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3.4407615073235998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3.4407615073235998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15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15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0.09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0.09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3.15E-2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3.15E-2</v>
      </c>
    </row>
    <row r="12" spans="1:15" x14ac:dyDescent="0.3">
      <c r="B12" s="19" t="s">
        <v>334</v>
      </c>
      <c r="C12" s="39">
        <f>(C7+C8+C9)*'(ne pas modifier) BDD_REF'!$B$221*'(ne pas modifier) BDD_REF'!$B$209</f>
        <v>3.9599999999999996E-2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3.9599999999999996E-2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186</v>
      </c>
      <c r="C22" s="81">
        <f>C19+C21</f>
        <v>0.30709999999999998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0.30709999999999998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0.63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0.63</v>
      </c>
    </row>
    <row r="28" spans="1:108" x14ac:dyDescent="0.3">
      <c r="B28" s="7" t="s">
        <v>329</v>
      </c>
      <c r="C28" s="80">
        <v>1.5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1.5</v>
      </c>
    </row>
    <row r="29" spans="1:108" x14ac:dyDescent="0.3">
      <c r="B29" s="7" t="s">
        <v>330</v>
      </c>
      <c r="C29" s="80">
        <v>0.08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0.08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1.9273889999999998E-2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1.9273889999999998E-2</v>
      </c>
    </row>
    <row r="32" spans="1:108" s="16" customFormat="1" x14ac:dyDescent="0.3">
      <c r="A32" s="18"/>
      <c r="B32" s="19" t="s">
        <v>187</v>
      </c>
      <c r="C32" s="81">
        <f>C25+C26+C31</f>
        <v>1.9273889999999998E-2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1.9273889999999998E-2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0.39346053285714289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0.39346053285714289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25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25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2.75E-2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2.75E-2</v>
      </c>
    </row>
    <row r="39" spans="1:108" x14ac:dyDescent="0.3">
      <c r="B39" s="19" t="s">
        <v>334</v>
      </c>
      <c r="C39" s="39">
        <f>(C34+C35+C36)*'(ne pas modifier) BDD_REF'!$B$221*'(ne pas modifier) BDD_REF'!$B$209</f>
        <v>6.6000000000000003E-2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6.6000000000000003E-2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120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120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0.36851999999999996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0.36851999999999996</v>
      </c>
    </row>
    <row r="47" spans="1:108" x14ac:dyDescent="0.3">
      <c r="B47" s="7" t="s">
        <v>325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186</v>
      </c>
      <c r="C49" s="81">
        <f>C46+C48</f>
        <v>0.36851999999999996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0.36851999999999996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46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46</v>
      </c>
    </row>
    <row r="51" spans="1:108" x14ac:dyDescent="0.3">
      <c r="B51" s="7" t="s">
        <v>327</v>
      </c>
      <c r="C51" s="80">
        <v>10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0.18654999999999999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0.18654999999999999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0.88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0.88</v>
      </c>
    </row>
    <row r="55" spans="1:108" x14ac:dyDescent="0.3">
      <c r="B55" s="7" t="s">
        <v>329</v>
      </c>
      <c r="C55" s="80">
        <v>1.5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1.5</v>
      </c>
    </row>
    <row r="56" spans="1:108" x14ac:dyDescent="0.3">
      <c r="B56" s="7" t="s">
        <v>330</v>
      </c>
      <c r="C56" s="80">
        <v>0.2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0.2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2.3792219999999999E-2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2.3792219999999999E-2</v>
      </c>
    </row>
    <row r="59" spans="1:108" s="16" customFormat="1" x14ac:dyDescent="0.3">
      <c r="A59" s="18"/>
      <c r="B59" s="19" t="s">
        <v>187</v>
      </c>
      <c r="C59" s="81">
        <f>C52+C53+C58</f>
        <v>0.21034222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0.21034222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0.78436971999999994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0.78436971999999994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</v>
      </c>
    </row>
    <row r="62" spans="1:108" x14ac:dyDescent="0.3">
      <c r="B62" s="7" t="s">
        <v>317</v>
      </c>
      <c r="C62" s="80">
        <v>10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0.22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0.22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3.2000000000000001E-2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3.2000000000000001E-2</v>
      </c>
    </row>
    <row r="66" spans="1:108" x14ac:dyDescent="0.3">
      <c r="B66" s="19" t="s">
        <v>334</v>
      </c>
      <c r="C66" s="39">
        <f>(C61+C62+C63)*'(ne pas modifier) BDD_REF'!$B$221*'(ne pas modifier) BDD_REF'!$B$209</f>
        <v>5.2799999999999993E-2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5.2799999999999993E-2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0.46065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0.46065</v>
      </c>
    </row>
    <row r="74" spans="1:108" x14ac:dyDescent="0.3">
      <c r="B74" s="7" t="s">
        <v>325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186</v>
      </c>
      <c r="C76" s="81">
        <f>C73+C75</f>
        <v>0.46065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0.46065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30</v>
      </c>
    </row>
    <row r="78" spans="1:108" x14ac:dyDescent="0.3">
      <c r="B78" s="7" t="s">
        <v>327</v>
      </c>
      <c r="C78" s="80">
        <v>20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0.1028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0.1028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1.1299999999999999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1.1299999999999999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0.2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0.2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2.7540720000000001E-2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2.7540720000000001E-2</v>
      </c>
    </row>
    <row r="86" spans="1:108" s="16" customFormat="1" x14ac:dyDescent="0.3">
      <c r="A86" s="18"/>
      <c r="B86" s="19" t="s">
        <v>187</v>
      </c>
      <c r="C86" s="81">
        <f>C79+C80+C85</f>
        <v>0.13034071999999999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0.13034071999999999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0.71791814857142855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0.71791814857142855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15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15</v>
      </c>
    </row>
    <row r="89" spans="1:108" x14ac:dyDescent="0.3">
      <c r="B89" s="7" t="s">
        <v>317</v>
      </c>
      <c r="C89" s="80">
        <v>15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15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0.32999999999999996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0.32999999999999996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4.8000000000000001E-2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4.8000000000000001E-2</v>
      </c>
    </row>
    <row r="93" spans="1:108" x14ac:dyDescent="0.3">
      <c r="B93" s="19" t="s">
        <v>334</v>
      </c>
      <c r="C93" s="39">
        <f>(C88+C89+C90)*'(ne pas modifier) BDD_REF'!$B$221*'(ne pas modifier) BDD_REF'!$B$209</f>
        <v>7.9199999999999993E-2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7.9199999999999993E-2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200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200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0.61419999999999997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0.61419999999999997</v>
      </c>
    </row>
    <row r="101" spans="1:108" x14ac:dyDescent="0.3">
      <c r="B101" s="7" t="s">
        <v>325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186</v>
      </c>
      <c r="C103" s="81">
        <f>C100+C102</f>
        <v>0.61419999999999997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0.61419999999999997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30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30</v>
      </c>
    </row>
    <row r="105" spans="1:108" x14ac:dyDescent="0.3">
      <c r="B105" s="7" t="s">
        <v>327</v>
      </c>
      <c r="C105" s="80">
        <v>20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0.12534999999999999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0.12534999999999999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1.1299999999999999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1.1299999999999999</v>
      </c>
    </row>
    <row r="109" spans="1:108" x14ac:dyDescent="0.3">
      <c r="B109" s="7" t="s">
        <v>329</v>
      </c>
      <c r="C109" s="80">
        <v>1.75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1.75</v>
      </c>
    </row>
    <row r="110" spans="1:108" x14ac:dyDescent="0.3">
      <c r="B110" s="7" t="s">
        <v>330</v>
      </c>
      <c r="C110" s="80">
        <v>0.2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0.2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2.7540720000000001E-2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2.7540720000000001E-2</v>
      </c>
    </row>
    <row r="113" spans="1:108" s="16" customFormat="1" x14ac:dyDescent="0.3">
      <c r="A113" s="18"/>
      <c r="B113" s="19" t="s">
        <v>187</v>
      </c>
      <c r="C113" s="81">
        <f>C106+C107+C112</f>
        <v>0.15289071999999998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0.15289071999999998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0.95748186285714287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0.95748186285714287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20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20</v>
      </c>
    </row>
    <row r="116" spans="1:108" x14ac:dyDescent="0.3">
      <c r="B116" s="7" t="s">
        <v>317</v>
      </c>
      <c r="C116" s="80">
        <v>15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15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0.41000000000000003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0.41000000000000003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5.3499999999999999E-2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5.3499999999999999E-2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9.2399999999999996E-2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9.2399999999999996E-2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250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250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0.76774999999999993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0.76774999999999993</v>
      </c>
    </row>
    <row r="128" spans="1:108" x14ac:dyDescent="0.3">
      <c r="B128" s="7" t="s">
        <v>325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186</v>
      </c>
      <c r="C130" s="81">
        <f>C127+C129</f>
        <v>0.76774999999999993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0.76774999999999993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30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30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0.14789999999999998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0.14789999999999998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1.1299999999999999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1.1299999999999999</v>
      </c>
    </row>
    <row r="136" spans="1:108" x14ac:dyDescent="0.3">
      <c r="B136" s="7" t="s">
        <v>329</v>
      </c>
      <c r="C136" s="80">
        <v>1.75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1.75</v>
      </c>
    </row>
    <row r="137" spans="1:108" x14ac:dyDescent="0.3">
      <c r="B137" s="7" t="s">
        <v>330</v>
      </c>
      <c r="C137" s="80">
        <v>0.2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0.2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2.7540720000000001E-2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2.7540720000000001E-2</v>
      </c>
    </row>
    <row r="140" spans="1:108" s="16" customFormat="1" x14ac:dyDescent="0.3">
      <c r="A140" s="18"/>
      <c r="B140" s="19" t="s">
        <v>187</v>
      </c>
      <c r="C140" s="81">
        <f>C133+C134+C139</f>
        <v>0.17544071999999997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0.17544071999999997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1.1746833628571427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1.1746833628571427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4.0279136271428566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4.0279136271428566</v>
      </c>
    </row>
    <row r="143" spans="1:108" x14ac:dyDescent="0.3">
      <c r="B143" s="71" t="s">
        <v>223</v>
      </c>
      <c r="C143" s="71">
        <f>(C142-C5*5)</f>
        <v>-13.175893909475141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-16.469867386843926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-16.469867386843926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51.267857142857146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51.267857142857146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13.016666666666666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13.016666666666666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-16.469867386843926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51.267857142857146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13.016666666666666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80.754391196367735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-16.469867386843926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46.141071428571429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13.016666666666666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69.711831672558219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2022-12-15T09:38:14Z</dcterms:modified>
</cp:coreProperties>
</file>