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Sabres\YCHOUX (40) - CLAVERIE Marie\"/>
    </mc:Choice>
  </mc:AlternateContent>
  <xr:revisionPtr revIDLastSave="0" documentId="13_ncr:1_{C363344A-702E-447C-880C-AEEAAB84EEB8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<sst xmlns="http://schemas.openxmlformats.org/spreadsheetml/2006/main" count="1169" uniqueCount="324">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</sst>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19" sqref="G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2.6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D8" sqref="D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2.6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394.11875670377793</v>
      </c>
      <c r="G6" s="156">
        <f ca="1">F6*(100%-'Données projet'!$C$24)*(100%-'Données projet'!$C$25)*(100%-'Données projet'!$C$26)*(100%-'Données projet'!$C$27)</f>
        <v>241.20067910271212</v>
      </c>
      <c r="H6" s="157">
        <f>IF(OR('Données projet'!B9="",'Données projet'!C9="",'Données projet'!C9=0%),0,AVERAGE(Calculateur!$AC$3:$AC$33)*B6)</f>
        <v>25.178353160386514</v>
      </c>
      <c r="I6" s="158">
        <f>H6*(100%-'Données projet'!$C$24)*(100%-'Données projet'!$C$25)*(100%-'Données projet'!$C$26)*(100%-'Données projet'!$C$27)</f>
        <v>15.409152134156548</v>
      </c>
      <c r="J6" s="159">
        <f>IF(OR('Données projet'!B9="",'Données projet'!C9="",'Données projet'!C9=0%),0,SUM(Calculateur!$V$3:$V$33)*VLOOKUP('Données projet'!$B$9,Paramètres!$A$1:$I$89,9,0)*B6)</f>
        <v>184.08</v>
      </c>
      <c r="K6" s="160">
        <f>J6*(100%-'Données projet'!$C$24)*(100%-'Données projet'!$C$25)*(100%-'Données projet'!$C$26)*(100%-'Données projet'!$C$27)</f>
        <v>112.65696000000001</v>
      </c>
      <c r="L6" s="161">
        <f ca="1">G6+I6+K6</f>
        <v>369.2667912368687</v>
      </c>
      <c r="M6" s="25">
        <f ca="1">L6/B6</f>
        <v>142.0256889372572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394.11875670377793</v>
      </c>
      <c r="G16" s="175">
        <f t="shared" ca="1" si="3"/>
        <v>241.20067910271212</v>
      </c>
      <c r="H16" s="176">
        <f t="shared" si="3"/>
        <v>25.178353160386514</v>
      </c>
      <c r="I16" s="176">
        <f t="shared" si="3"/>
        <v>15.409152134156548</v>
      </c>
      <c r="J16" s="177">
        <f t="shared" si="3"/>
        <v>184.08</v>
      </c>
      <c r="K16" s="177">
        <f t="shared" si="3"/>
        <v>112.65696000000001</v>
      </c>
      <c r="L16" s="178">
        <f t="shared" ca="1" si="3"/>
        <v>369.2667912368687</v>
      </c>
      <c r="M16" s="25">
        <f ca="1">L16/6.42</f>
        <v>57.518191781443726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O29" sqref="O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2025-02-12T10:36:26Z</dcterms:modified>
</cp:coreProperties>
</file>