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PLANFOR/Mickaël BRICOUT/40_Retjons_3,95/2.Dossier_LBC_déposé/"/>
    </mc:Choice>
  </mc:AlternateContent>
  <xr:revisionPtr revIDLastSave="25" documentId="11_9BEE3DA10DA27F1D7A67B954596B41DF55DA7777" xr6:coauthVersionLast="47" xr6:coauthVersionMax="47" xr10:uidLastSave="{62FCFA8A-C872-4F37-A34A-974F450F81E9}"/>
  <bookViews>
    <workbookView xWindow="-110" yWindow="-110" windowWidth="19420" windowHeight="11500" tabRatio="866" activeTab="6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1" i="7" l="1"/>
  <c r="D321" i="7" s="1"/>
  <c r="A321" i="7"/>
  <c r="D320" i="7"/>
  <c r="B320" i="7"/>
  <c r="A320" i="7"/>
  <c r="B319" i="7"/>
  <c r="D319" i="7" s="1"/>
  <c r="A319" i="7"/>
  <c r="D318" i="7"/>
  <c r="B318" i="7"/>
  <c r="A318" i="7"/>
  <c r="D317" i="7"/>
  <c r="B317" i="7"/>
  <c r="A317" i="7"/>
  <c r="D316" i="7"/>
  <c r="B316" i="7"/>
  <c r="A316" i="7"/>
  <c r="B315" i="7"/>
  <c r="D315" i="7" s="1"/>
  <c r="A315" i="7"/>
  <c r="D314" i="7"/>
  <c r="B314" i="7"/>
  <c r="A314" i="7"/>
  <c r="D313" i="7"/>
  <c r="B313" i="7"/>
  <c r="A313" i="7"/>
  <c r="D312" i="7"/>
  <c r="B312" i="7"/>
  <c r="A312" i="7"/>
  <c r="B311" i="7"/>
  <c r="D311" i="7" s="1"/>
  <c r="A311" i="7"/>
  <c r="D310" i="7"/>
  <c r="B310" i="7"/>
  <c r="A310" i="7"/>
  <c r="D309" i="7"/>
  <c r="B309" i="7"/>
  <c r="A309" i="7"/>
  <c r="D308" i="7"/>
  <c r="B308" i="7"/>
  <c r="A308" i="7"/>
  <c r="B307" i="7"/>
  <c r="D307" i="7" s="1"/>
  <c r="A307" i="7"/>
  <c r="D306" i="7"/>
  <c r="B306" i="7"/>
  <c r="A306" i="7"/>
  <c r="D305" i="7"/>
  <c r="B305" i="7"/>
  <c r="A305" i="7"/>
  <c r="D304" i="7"/>
  <c r="B304" i="7"/>
  <c r="A304" i="7"/>
  <c r="B303" i="7"/>
  <c r="D303" i="7" s="1"/>
  <c r="A303" i="7"/>
  <c r="D302" i="7"/>
  <c r="B302" i="7"/>
  <c r="A302" i="7"/>
  <c r="B293" i="7"/>
  <c r="B290" i="7"/>
  <c r="D290" i="7" s="1"/>
  <c r="A290" i="7"/>
  <c r="D289" i="7"/>
  <c r="B289" i="7"/>
  <c r="A289" i="7"/>
  <c r="B288" i="7"/>
  <c r="D288" i="7" s="1"/>
  <c r="A288" i="7"/>
  <c r="B287" i="7"/>
  <c r="D287" i="7" s="1"/>
  <c r="A287" i="7"/>
  <c r="B286" i="7"/>
  <c r="D286" i="7" s="1"/>
  <c r="A286" i="7"/>
  <c r="D285" i="7"/>
  <c r="B285" i="7"/>
  <c r="A285" i="7"/>
  <c r="B284" i="7"/>
  <c r="D284" i="7" s="1"/>
  <c r="A284" i="7"/>
  <c r="B283" i="7"/>
  <c r="D283" i="7" s="1"/>
  <c r="A283" i="7"/>
  <c r="B282" i="7"/>
  <c r="D282" i="7" s="1"/>
  <c r="A282" i="7"/>
  <c r="D281" i="7"/>
  <c r="B281" i="7"/>
  <c r="A281" i="7"/>
  <c r="B280" i="7"/>
  <c r="D280" i="7" s="1"/>
  <c r="A280" i="7"/>
  <c r="B279" i="7"/>
  <c r="D279" i="7" s="1"/>
  <c r="A279" i="7"/>
  <c r="B278" i="7"/>
  <c r="D278" i="7" s="1"/>
  <c r="A278" i="7"/>
  <c r="D277" i="7"/>
  <c r="B277" i="7"/>
  <c r="A277" i="7"/>
  <c r="B276" i="7"/>
  <c r="D276" i="7" s="1"/>
  <c r="A276" i="7"/>
  <c r="B275" i="7"/>
  <c r="D275" i="7" s="1"/>
  <c r="A275" i="7"/>
  <c r="B274" i="7"/>
  <c r="D274" i="7" s="1"/>
  <c r="T18" i="7" s="1"/>
  <c r="A274" i="7"/>
  <c r="D273" i="7"/>
  <c r="B273" i="7"/>
  <c r="A273" i="7"/>
  <c r="B272" i="7"/>
  <c r="D272" i="7" s="1"/>
  <c r="A272" i="7"/>
  <c r="B271" i="7"/>
  <c r="D271" i="7" s="1"/>
  <c r="A271" i="7"/>
  <c r="B262" i="7"/>
  <c r="B259" i="7"/>
  <c r="D259" i="7" s="1"/>
  <c r="A259" i="7"/>
  <c r="B258" i="7"/>
  <c r="D258" i="7" s="1"/>
  <c r="A258" i="7"/>
  <c r="D257" i="7"/>
  <c r="B257" i="7"/>
  <c r="A257" i="7"/>
  <c r="D256" i="7"/>
  <c r="B256" i="7"/>
  <c r="A256" i="7"/>
  <c r="B255" i="7"/>
  <c r="D255" i="7" s="1"/>
  <c r="A255" i="7"/>
  <c r="B254" i="7"/>
  <c r="D254" i="7" s="1"/>
  <c r="A254" i="7"/>
  <c r="D253" i="7"/>
  <c r="B253" i="7"/>
  <c r="A253" i="7"/>
  <c r="D252" i="7"/>
  <c r="B252" i="7"/>
  <c r="A252" i="7"/>
  <c r="D251" i="7"/>
  <c r="B251" i="7"/>
  <c r="A251" i="7"/>
  <c r="B250" i="7"/>
  <c r="D250" i="7" s="1"/>
  <c r="A250" i="7"/>
  <c r="D249" i="7"/>
  <c r="B249" i="7"/>
  <c r="A249" i="7"/>
  <c r="D248" i="7"/>
  <c r="B248" i="7"/>
  <c r="A248" i="7"/>
  <c r="B247" i="7"/>
  <c r="D247" i="7" s="1"/>
  <c r="A247" i="7"/>
  <c r="B246" i="7"/>
  <c r="D246" i="7" s="1"/>
  <c r="A246" i="7"/>
  <c r="D245" i="7"/>
  <c r="B245" i="7"/>
  <c r="A245" i="7"/>
  <c r="D244" i="7"/>
  <c r="B244" i="7"/>
  <c r="A244" i="7"/>
  <c r="B243" i="7"/>
  <c r="D243" i="7" s="1"/>
  <c r="A243" i="7"/>
  <c r="B242" i="7"/>
  <c r="D242" i="7" s="1"/>
  <c r="A242" i="7"/>
  <c r="D241" i="7"/>
  <c r="B241" i="7"/>
  <c r="A241" i="7"/>
  <c r="D240" i="7"/>
  <c r="B240" i="7"/>
  <c r="A240" i="7"/>
  <c r="B231" i="7"/>
  <c r="S17" i="7" s="1"/>
  <c r="D228" i="7"/>
  <c r="B228" i="7"/>
  <c r="A228" i="7"/>
  <c r="B227" i="7"/>
  <c r="D227" i="7" s="1"/>
  <c r="A227" i="7"/>
  <c r="D226" i="7"/>
  <c r="B226" i="7"/>
  <c r="A226" i="7"/>
  <c r="D225" i="7"/>
  <c r="B225" i="7"/>
  <c r="A225" i="7"/>
  <c r="D224" i="7"/>
  <c r="B224" i="7"/>
  <c r="A224" i="7"/>
  <c r="B223" i="7"/>
  <c r="D223" i="7" s="1"/>
  <c r="A223" i="7"/>
  <c r="D222" i="7"/>
  <c r="B222" i="7"/>
  <c r="A222" i="7"/>
  <c r="D221" i="7"/>
  <c r="B221" i="7"/>
  <c r="A221" i="7"/>
  <c r="D220" i="7"/>
  <c r="B220" i="7"/>
  <c r="A220" i="7"/>
  <c r="B219" i="7"/>
  <c r="D219" i="7" s="1"/>
  <c r="A219" i="7"/>
  <c r="D218" i="7"/>
  <c r="B218" i="7"/>
  <c r="A218" i="7"/>
  <c r="D217" i="7"/>
  <c r="B217" i="7"/>
  <c r="A217" i="7"/>
  <c r="D216" i="7"/>
  <c r="B216" i="7"/>
  <c r="A216" i="7"/>
  <c r="B215" i="7"/>
  <c r="D215" i="7" s="1"/>
  <c r="A215" i="7"/>
  <c r="D214" i="7"/>
  <c r="B214" i="7"/>
  <c r="A214" i="7"/>
  <c r="D213" i="7"/>
  <c r="B213" i="7"/>
  <c r="A213" i="7"/>
  <c r="D212" i="7"/>
  <c r="B212" i="7"/>
  <c r="A212" i="7"/>
  <c r="B211" i="7"/>
  <c r="D211" i="7" s="1"/>
  <c r="A211" i="7"/>
  <c r="D210" i="7"/>
  <c r="B210" i="7"/>
  <c r="A210" i="7"/>
  <c r="D209" i="7"/>
  <c r="B209" i="7"/>
  <c r="A209" i="7"/>
  <c r="B200" i="7"/>
  <c r="D197" i="7"/>
  <c r="B197" i="7"/>
  <c r="A197" i="7"/>
  <c r="B196" i="7"/>
  <c r="D196" i="7" s="1"/>
  <c r="A196" i="7"/>
  <c r="B195" i="7"/>
  <c r="D195" i="7" s="1"/>
  <c r="A195" i="7"/>
  <c r="B194" i="7"/>
  <c r="D194" i="7" s="1"/>
  <c r="A194" i="7"/>
  <c r="D193" i="7"/>
  <c r="B193" i="7"/>
  <c r="A193" i="7"/>
  <c r="B192" i="7"/>
  <c r="D192" i="7" s="1"/>
  <c r="A192" i="7"/>
  <c r="B191" i="7"/>
  <c r="D191" i="7" s="1"/>
  <c r="A191" i="7"/>
  <c r="B190" i="7"/>
  <c r="D190" i="7" s="1"/>
  <c r="A190" i="7"/>
  <c r="D189" i="7"/>
  <c r="B189" i="7"/>
  <c r="A189" i="7"/>
  <c r="B188" i="7"/>
  <c r="D188" i="7" s="1"/>
  <c r="A188" i="7"/>
  <c r="B187" i="7"/>
  <c r="D187" i="7" s="1"/>
  <c r="A187" i="7"/>
  <c r="B186" i="7"/>
  <c r="D186" i="7" s="1"/>
  <c r="A186" i="7"/>
  <c r="D185" i="7"/>
  <c r="B185" i="7"/>
  <c r="A185" i="7"/>
  <c r="B184" i="7"/>
  <c r="D184" i="7" s="1"/>
  <c r="A184" i="7"/>
  <c r="B183" i="7"/>
  <c r="D183" i="7" s="1"/>
  <c r="A183" i="7"/>
  <c r="B182" i="7"/>
  <c r="D182" i="7" s="1"/>
  <c r="A182" i="7"/>
  <c r="D181" i="7"/>
  <c r="B181" i="7"/>
  <c r="A181" i="7"/>
  <c r="B180" i="7"/>
  <c r="D180" i="7" s="1"/>
  <c r="A180" i="7"/>
  <c r="B179" i="7"/>
  <c r="D179" i="7" s="1"/>
  <c r="A179" i="7"/>
  <c r="B178" i="7"/>
  <c r="D178" i="7" s="1"/>
  <c r="A178" i="7"/>
  <c r="B169" i="7"/>
  <c r="B166" i="7"/>
  <c r="D166" i="7" s="1"/>
  <c r="A166" i="7"/>
  <c r="D165" i="7"/>
  <c r="B165" i="7"/>
  <c r="A165" i="7"/>
  <c r="D164" i="7"/>
  <c r="B164" i="7"/>
  <c r="A164" i="7"/>
  <c r="D163" i="7"/>
  <c r="B163" i="7"/>
  <c r="A163" i="7"/>
  <c r="B162" i="7"/>
  <c r="D162" i="7" s="1"/>
  <c r="A162" i="7"/>
  <c r="D161" i="7"/>
  <c r="B161" i="7"/>
  <c r="A161" i="7"/>
  <c r="D160" i="7"/>
  <c r="B160" i="7"/>
  <c r="A160" i="7"/>
  <c r="B159" i="7"/>
  <c r="D159" i="7" s="1"/>
  <c r="A159" i="7"/>
  <c r="B158" i="7"/>
  <c r="D158" i="7" s="1"/>
  <c r="A158" i="7"/>
  <c r="D157" i="7"/>
  <c r="B157" i="7"/>
  <c r="A157" i="7"/>
  <c r="D156" i="7"/>
  <c r="B156" i="7"/>
  <c r="A156" i="7"/>
  <c r="B155" i="7"/>
  <c r="D155" i="7" s="1"/>
  <c r="A155" i="7"/>
  <c r="B154" i="7"/>
  <c r="D154" i="7" s="1"/>
  <c r="A154" i="7"/>
  <c r="D153" i="7"/>
  <c r="B153" i="7"/>
  <c r="A153" i="7"/>
  <c r="D152" i="7"/>
  <c r="B152" i="7"/>
  <c r="A152" i="7"/>
  <c r="D151" i="7"/>
  <c r="B151" i="7"/>
  <c r="A151" i="7"/>
  <c r="B150" i="7"/>
  <c r="D150" i="7" s="1"/>
  <c r="A150" i="7"/>
  <c r="D149" i="7"/>
  <c r="B149" i="7"/>
  <c r="A149" i="7"/>
  <c r="D148" i="7"/>
  <c r="B148" i="7"/>
  <c r="A148" i="7"/>
  <c r="D147" i="7"/>
  <c r="B147" i="7"/>
  <c r="A147" i="7"/>
  <c r="B138" i="7"/>
  <c r="B135" i="7"/>
  <c r="D135" i="7" s="1"/>
  <c r="A135" i="7"/>
  <c r="D134" i="7"/>
  <c r="B134" i="7"/>
  <c r="A134" i="7"/>
  <c r="D133" i="7"/>
  <c r="B133" i="7"/>
  <c r="A133" i="7"/>
  <c r="B132" i="7"/>
  <c r="D132" i="7" s="1"/>
  <c r="A132" i="7"/>
  <c r="B131" i="7"/>
  <c r="D131" i="7" s="1"/>
  <c r="A131" i="7"/>
  <c r="D130" i="7"/>
  <c r="B130" i="7"/>
  <c r="A130" i="7"/>
  <c r="D129" i="7"/>
  <c r="B129" i="7"/>
  <c r="A129" i="7"/>
  <c r="B128" i="7"/>
  <c r="D128" i="7" s="1"/>
  <c r="A128" i="7"/>
  <c r="B127" i="7"/>
  <c r="D127" i="7" s="1"/>
  <c r="A127" i="7"/>
  <c r="D126" i="7"/>
  <c r="B126" i="7"/>
  <c r="A126" i="7"/>
  <c r="D125" i="7"/>
  <c r="B125" i="7"/>
  <c r="A125" i="7"/>
  <c r="D124" i="7"/>
  <c r="B124" i="7"/>
  <c r="A124" i="7"/>
  <c r="B123" i="7"/>
  <c r="D123" i="7" s="1"/>
  <c r="A123" i="7"/>
  <c r="B122" i="7"/>
  <c r="D122" i="7" s="1"/>
  <c r="A122" i="7"/>
  <c r="D121" i="7"/>
  <c r="B121" i="7"/>
  <c r="A121" i="7"/>
  <c r="B120" i="7"/>
  <c r="D120" i="7" s="1"/>
  <c r="A120" i="7"/>
  <c r="B119" i="7"/>
  <c r="D119" i="7" s="1"/>
  <c r="A119" i="7"/>
  <c r="B118" i="7"/>
  <c r="D118" i="7" s="1"/>
  <c r="A118" i="7"/>
  <c r="D117" i="7"/>
  <c r="T13" i="7" s="1"/>
  <c r="B117" i="7"/>
  <c r="A117" i="7"/>
  <c r="B116" i="7"/>
  <c r="D116" i="7" s="1"/>
  <c r="A116" i="7"/>
  <c r="B107" i="7"/>
  <c r="B104" i="7"/>
  <c r="D104" i="7" s="1"/>
  <c r="A104" i="7"/>
  <c r="B103" i="7"/>
  <c r="D103" i="7" s="1"/>
  <c r="A103" i="7"/>
  <c r="B102" i="7"/>
  <c r="D102" i="7" s="1"/>
  <c r="A102" i="7"/>
  <c r="D101" i="7"/>
  <c r="B101" i="7"/>
  <c r="A101" i="7"/>
  <c r="B100" i="7"/>
  <c r="D100" i="7" s="1"/>
  <c r="A100" i="7"/>
  <c r="B99" i="7"/>
  <c r="D99" i="7" s="1"/>
  <c r="A99" i="7"/>
  <c r="D98" i="7"/>
  <c r="B98" i="7"/>
  <c r="A98" i="7"/>
  <c r="D97" i="7"/>
  <c r="B97" i="7"/>
  <c r="A97" i="7"/>
  <c r="D96" i="7"/>
  <c r="B96" i="7"/>
  <c r="A96" i="7"/>
  <c r="B95" i="7"/>
  <c r="D95" i="7" s="1"/>
  <c r="A95" i="7"/>
  <c r="B94" i="7"/>
  <c r="D94" i="7" s="1"/>
  <c r="A94" i="7"/>
  <c r="D93" i="7"/>
  <c r="B93" i="7"/>
  <c r="A93" i="7"/>
  <c r="B92" i="7"/>
  <c r="D92" i="7" s="1"/>
  <c r="A92" i="7"/>
  <c r="B91" i="7"/>
  <c r="D91" i="7" s="1"/>
  <c r="A91" i="7"/>
  <c r="D90" i="7"/>
  <c r="B90" i="7"/>
  <c r="A90" i="7"/>
  <c r="D89" i="7"/>
  <c r="B89" i="7"/>
  <c r="A89" i="7"/>
  <c r="B88" i="7"/>
  <c r="D88" i="7" s="1"/>
  <c r="A88" i="7"/>
  <c r="B87" i="7"/>
  <c r="D87" i="7" s="1"/>
  <c r="A87" i="7"/>
  <c r="D86" i="7"/>
  <c r="B86" i="7"/>
  <c r="A86" i="7"/>
  <c r="D85" i="7"/>
  <c r="B85" i="7"/>
  <c r="A85" i="7"/>
  <c r="B76" i="7"/>
  <c r="D73" i="7"/>
  <c r="B73" i="7"/>
  <c r="A73" i="7"/>
  <c r="B72" i="7"/>
  <c r="D72" i="7" s="1"/>
  <c r="A72" i="7"/>
  <c r="B71" i="7"/>
  <c r="D71" i="7" s="1"/>
  <c r="A71" i="7"/>
  <c r="D70" i="7"/>
  <c r="B70" i="7"/>
  <c r="A70" i="7"/>
  <c r="D69" i="7"/>
  <c r="B69" i="7"/>
  <c r="A69" i="7"/>
  <c r="D68" i="7"/>
  <c r="B68" i="7"/>
  <c r="A68" i="7"/>
  <c r="D67" i="7"/>
  <c r="B67" i="7"/>
  <c r="A67" i="7"/>
  <c r="B66" i="7"/>
  <c r="D66" i="7" s="1"/>
  <c r="A66" i="7"/>
  <c r="D65" i="7"/>
  <c r="B65" i="7"/>
  <c r="A65" i="7"/>
  <c r="B64" i="7"/>
  <c r="D64" i="7" s="1"/>
  <c r="A64" i="7"/>
  <c r="B63" i="7"/>
  <c r="D63" i="7" s="1"/>
  <c r="A63" i="7"/>
  <c r="D62" i="7"/>
  <c r="B62" i="7"/>
  <c r="A62" i="7"/>
  <c r="D61" i="7"/>
  <c r="B61" i="7"/>
  <c r="A61" i="7"/>
  <c r="B60" i="7"/>
  <c r="D60" i="7" s="1"/>
  <c r="A60" i="7"/>
  <c r="B59" i="7"/>
  <c r="D59" i="7" s="1"/>
  <c r="A59" i="7"/>
  <c r="D58" i="7"/>
  <c r="B58" i="7"/>
  <c r="A58" i="7"/>
  <c r="D57" i="7"/>
  <c r="B57" i="7"/>
  <c r="A57" i="7"/>
  <c r="D56" i="7"/>
  <c r="B56" i="7"/>
  <c r="A56" i="7"/>
  <c r="B55" i="7"/>
  <c r="D55" i="7" s="1"/>
  <c r="T11" i="7" s="1"/>
  <c r="A55" i="7"/>
  <c r="B54" i="7"/>
  <c r="D54" i="7" s="1"/>
  <c r="A54" i="7"/>
  <c r="B45" i="7"/>
  <c r="S11" i="7" s="1"/>
  <c r="D42" i="7"/>
  <c r="B42" i="7"/>
  <c r="A42" i="7"/>
  <c r="D41" i="7"/>
  <c r="B41" i="7"/>
  <c r="A41" i="7"/>
  <c r="D40" i="7"/>
  <c r="B40" i="7"/>
  <c r="A40" i="7"/>
  <c r="D39" i="7"/>
  <c r="B39" i="7"/>
  <c r="A39" i="7"/>
  <c r="B38" i="7"/>
  <c r="D38" i="7" s="1"/>
  <c r="A38" i="7"/>
  <c r="D37" i="7"/>
  <c r="B37" i="7"/>
  <c r="A37" i="7"/>
  <c r="B36" i="7"/>
  <c r="D36" i="7" s="1"/>
  <c r="A36" i="7"/>
  <c r="B35" i="7"/>
  <c r="D35" i="7" s="1"/>
  <c r="A35" i="7"/>
  <c r="O34" i="7"/>
  <c r="B34" i="7"/>
  <c r="D34" i="7" s="1"/>
  <c r="A34" i="7"/>
  <c r="P33" i="7"/>
  <c r="B33" i="7"/>
  <c r="D33" i="7" s="1"/>
  <c r="A33" i="7"/>
  <c r="B32" i="7"/>
  <c r="D32" i="7" s="1"/>
  <c r="A32" i="7"/>
  <c r="B31" i="7"/>
  <c r="D31" i="7" s="1"/>
  <c r="A31" i="7"/>
  <c r="B30" i="7"/>
  <c r="D30" i="7" s="1"/>
  <c r="A30" i="7"/>
  <c r="D29" i="7"/>
  <c r="B29" i="7"/>
  <c r="A29" i="7"/>
  <c r="D28" i="7"/>
  <c r="B28" i="7"/>
  <c r="A28" i="7"/>
  <c r="B27" i="7"/>
  <c r="D27" i="7" s="1"/>
  <c r="A27" i="7"/>
  <c r="B26" i="7"/>
  <c r="D26" i="7" s="1"/>
  <c r="A26" i="7"/>
  <c r="B25" i="7"/>
  <c r="D25" i="7" s="1"/>
  <c r="A25" i="7"/>
  <c r="D24" i="7"/>
  <c r="B24" i="7"/>
  <c r="A24" i="7"/>
  <c r="B23" i="7"/>
  <c r="D23" i="7" s="1"/>
  <c r="A23" i="7"/>
  <c r="S19" i="7"/>
  <c r="S18" i="7"/>
  <c r="N17" i="7"/>
  <c r="N19" i="7" s="1"/>
  <c r="S16" i="7"/>
  <c r="S14" i="7"/>
  <c r="B14" i="7"/>
  <c r="S13" i="7"/>
  <c r="S12" i="7"/>
  <c r="S10" i="7"/>
  <c r="A184" i="6"/>
  <c r="J15" i="6"/>
  <c r="K15" i="6" s="1"/>
  <c r="H15" i="6"/>
  <c r="I15" i="6" s="1"/>
  <c r="D15" i="6"/>
  <c r="E15" i="6" s="1"/>
  <c r="C15" i="6"/>
  <c r="A15" i="6"/>
  <c r="K14" i="6"/>
  <c r="J14" i="6"/>
  <c r="H14" i="6"/>
  <c r="I14" i="6" s="1"/>
  <c r="D14" i="6"/>
  <c r="E14" i="6" s="1"/>
  <c r="C14" i="6"/>
  <c r="A14" i="6"/>
  <c r="A166" i="6" s="1"/>
  <c r="J13" i="6"/>
  <c r="K13" i="6" s="1"/>
  <c r="H13" i="6"/>
  <c r="I13" i="6" s="1"/>
  <c r="D13" i="6"/>
  <c r="E13" i="6" s="1"/>
  <c r="C13" i="6"/>
  <c r="A13" i="6"/>
  <c r="A148" i="6" s="1"/>
  <c r="K12" i="6"/>
  <c r="J12" i="6"/>
  <c r="H12" i="6"/>
  <c r="I12" i="6" s="1"/>
  <c r="D12" i="6"/>
  <c r="E12" i="6" s="1"/>
  <c r="C12" i="6"/>
  <c r="A12" i="6"/>
  <c r="A130" i="6" s="1"/>
  <c r="J11" i="6"/>
  <c r="K11" i="6" s="1"/>
  <c r="H11" i="6"/>
  <c r="I11" i="6" s="1"/>
  <c r="D11" i="6"/>
  <c r="E11" i="6" s="1"/>
  <c r="C11" i="6"/>
  <c r="A11" i="6"/>
  <c r="A112" i="6" s="1"/>
  <c r="J10" i="6"/>
  <c r="K10" i="6" s="1"/>
  <c r="H10" i="6"/>
  <c r="I10" i="6" s="1"/>
  <c r="D10" i="6"/>
  <c r="E10" i="6" s="1"/>
  <c r="C10" i="6"/>
  <c r="A10" i="6"/>
  <c r="A94" i="6" s="1"/>
  <c r="K9" i="6"/>
  <c r="J9" i="6"/>
  <c r="H9" i="6"/>
  <c r="I9" i="6" s="1"/>
  <c r="D9" i="6"/>
  <c r="E9" i="6" s="1"/>
  <c r="C9" i="6"/>
  <c r="A9" i="6"/>
  <c r="A76" i="6" s="1"/>
  <c r="J8" i="6"/>
  <c r="K8" i="6" s="1"/>
  <c r="H8" i="6"/>
  <c r="I8" i="6" s="1"/>
  <c r="D8" i="6"/>
  <c r="E8" i="6" s="1"/>
  <c r="C8" i="6"/>
  <c r="A8" i="6"/>
  <c r="A57" i="6" s="1"/>
  <c r="J7" i="6"/>
  <c r="K7" i="6" s="1"/>
  <c r="H7" i="6"/>
  <c r="I7" i="6" s="1"/>
  <c r="D7" i="6"/>
  <c r="E7" i="6" s="1"/>
  <c r="C7" i="6"/>
  <c r="A7" i="6"/>
  <c r="A39" i="6" s="1"/>
  <c r="A6" i="6"/>
  <c r="A21" i="6" s="1"/>
  <c r="D5" i="6"/>
  <c r="C5" i="6"/>
  <c r="GR205" i="4"/>
  <c r="FW205" i="4"/>
  <c r="FB205" i="4"/>
  <c r="EG205" i="4"/>
  <c r="DL205" i="4"/>
  <c r="CQ205" i="4"/>
  <c r="BV205" i="4"/>
  <c r="BA205" i="4"/>
  <c r="AF205" i="4"/>
  <c r="K205" i="4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B22" i="4"/>
  <c r="F21" i="4"/>
  <c r="E21" i="4"/>
  <c r="B21" i="4"/>
  <c r="F20" i="4"/>
  <c r="E20" i="4"/>
  <c r="B20" i="4"/>
  <c r="F19" i="4"/>
  <c r="E19" i="4"/>
  <c r="B19" i="4"/>
  <c r="F18" i="4"/>
  <c r="E18" i="4"/>
  <c r="B18" i="4"/>
  <c r="F17" i="4"/>
  <c r="E17" i="4"/>
  <c r="B17" i="4"/>
  <c r="F16" i="4"/>
  <c r="E16" i="4"/>
  <c r="B16" i="4"/>
  <c r="F15" i="4"/>
  <c r="E15" i="4"/>
  <c r="B15" i="4"/>
  <c r="F14" i="4"/>
  <c r="E14" i="4"/>
  <c r="B14" i="4"/>
  <c r="F13" i="4"/>
  <c r="E13" i="4"/>
  <c r="B13" i="4"/>
  <c r="F12" i="4"/>
  <c r="E12" i="4"/>
  <c r="B12" i="4"/>
  <c r="F11" i="4"/>
  <c r="E11" i="4"/>
  <c r="B11" i="4"/>
  <c r="F10" i="4"/>
  <c r="E10" i="4"/>
  <c r="B10" i="4"/>
  <c r="F9" i="4"/>
  <c r="E9" i="4"/>
  <c r="B9" i="4"/>
  <c r="F8" i="4"/>
  <c r="E8" i="4"/>
  <c r="B8" i="4"/>
  <c r="F7" i="4"/>
  <c r="E7" i="4"/>
  <c r="B7" i="4"/>
  <c r="F6" i="4"/>
  <c r="E6" i="4"/>
  <c r="B6" i="4"/>
  <c r="F5" i="4"/>
  <c r="E5" i="4"/>
  <c r="B5" i="4"/>
  <c r="HF4" i="4"/>
  <c r="HE4" i="4"/>
  <c r="HD4" i="4"/>
  <c r="HC4" i="4"/>
  <c r="HB4" i="4"/>
  <c r="GS4" i="4"/>
  <c r="GR4" i="4"/>
  <c r="GQ4" i="4"/>
  <c r="GK4" i="4"/>
  <c r="GI4" i="4"/>
  <c r="GH4" i="4"/>
  <c r="GN4" i="4" s="1"/>
  <c r="GG4" i="4"/>
  <c r="FX4" i="4"/>
  <c r="FW4" i="4"/>
  <c r="FV4" i="4"/>
  <c r="FU4" i="4"/>
  <c r="FP4" i="4"/>
  <c r="FN4" i="4"/>
  <c r="FL4" i="4"/>
  <c r="FC4" i="4"/>
  <c r="FA4" i="4"/>
  <c r="EZ4" i="4"/>
  <c r="EU4" i="4"/>
  <c r="ES4" i="4"/>
  <c r="EQ4" i="4"/>
  <c r="EH4" i="4"/>
  <c r="EF4" i="4"/>
  <c r="DZ4" i="4"/>
  <c r="DX4" i="4"/>
  <c r="DV4" i="4"/>
  <c r="DM4" i="4"/>
  <c r="DK4" i="4"/>
  <c r="DE4" i="4"/>
  <c r="DD4" i="4"/>
  <c r="DC4" i="4"/>
  <c r="DA4" i="4"/>
  <c r="CR4" i="4"/>
  <c r="CP4" i="4"/>
  <c r="CJ4" i="4"/>
  <c r="CI4" i="4"/>
  <c r="CH4" i="4"/>
  <c r="CG4" i="4"/>
  <c r="CF4" i="4"/>
  <c r="BW4" i="4"/>
  <c r="BV4" i="4"/>
  <c r="BU4" i="4"/>
  <c r="BO4" i="4"/>
  <c r="BM4" i="4"/>
  <c r="BL4" i="4"/>
  <c r="BR4" i="4" s="1"/>
  <c r="BK4" i="4"/>
  <c r="BB4" i="4"/>
  <c r="BA4" i="4"/>
  <c r="AZ4" i="4"/>
  <c r="AY4" i="4"/>
  <c r="AT4" i="4"/>
  <c r="AR4" i="4"/>
  <c r="AP4" i="4"/>
  <c r="AG4" i="4"/>
  <c r="AE4" i="4"/>
  <c r="AD4" i="4"/>
  <c r="Y4" i="4"/>
  <c r="W4" i="4"/>
  <c r="U4" i="4"/>
  <c r="L4" i="4"/>
  <c r="J4" i="4"/>
  <c r="F4" i="4"/>
  <c r="E4" i="4"/>
  <c r="C4" i="4"/>
  <c r="C5" i="4" s="1"/>
  <c r="C6" i="4" s="1"/>
  <c r="C7" i="4" s="1"/>
  <c r="C8" i="4" s="1"/>
  <c r="C9" i="4" s="1"/>
  <c r="C10" i="4" s="1"/>
  <c r="C11" i="4" s="1"/>
  <c r="C12" i="4" s="1"/>
  <c r="C13" i="4" s="1"/>
  <c r="C14" i="4" s="1"/>
  <c r="B4" i="4"/>
  <c r="A4" i="4"/>
  <c r="A5" i="4" s="1"/>
  <c r="CR5" i="4" s="1"/>
  <c r="HJ3" i="4"/>
  <c r="HF3" i="4"/>
  <c r="HE3" i="4"/>
  <c r="HD3" i="4"/>
  <c r="HC3" i="4"/>
  <c r="HB3" i="4"/>
  <c r="GV3" i="4"/>
  <c r="GX3" i="4" s="1"/>
  <c r="GS3" i="4"/>
  <c r="GQ3" i="4"/>
  <c r="GP3" i="4"/>
  <c r="GO3" i="4"/>
  <c r="GK3" i="4"/>
  <c r="GJ3" i="4"/>
  <c r="GI3" i="4"/>
  <c r="GH3" i="4"/>
  <c r="GG3" i="4"/>
  <c r="GA3" i="4"/>
  <c r="GC3" i="4" s="1"/>
  <c r="FX3" i="4"/>
  <c r="FV3" i="4"/>
  <c r="FU3" i="4"/>
  <c r="FT3" i="4"/>
  <c r="FP3" i="4"/>
  <c r="FO3" i="4"/>
  <c r="FN3" i="4"/>
  <c r="FM3" i="4"/>
  <c r="FL3" i="4"/>
  <c r="FF3" i="4"/>
  <c r="FH3" i="4" s="1"/>
  <c r="FC3" i="4"/>
  <c r="FA3" i="4"/>
  <c r="EZ3" i="4"/>
  <c r="EY3" i="4"/>
  <c r="EU3" i="4"/>
  <c r="ET3" i="4"/>
  <c r="ES3" i="4"/>
  <c r="ER3" i="4"/>
  <c r="EQ3" i="4"/>
  <c r="EK3" i="4"/>
  <c r="EM3" i="4" s="1"/>
  <c r="EH3" i="4"/>
  <c r="EF3" i="4"/>
  <c r="EE3" i="4"/>
  <c r="ED3" i="4"/>
  <c r="DZ3" i="4"/>
  <c r="DY3" i="4"/>
  <c r="DX3" i="4"/>
  <c r="DW3" i="4"/>
  <c r="DV3" i="4"/>
  <c r="DP3" i="4"/>
  <c r="DR3" i="4" s="1"/>
  <c r="DM3" i="4"/>
  <c r="DK3" i="4"/>
  <c r="DJ3" i="4"/>
  <c r="DI3" i="4"/>
  <c r="DE3" i="4"/>
  <c r="DD3" i="4"/>
  <c r="DC3" i="4"/>
  <c r="DB3" i="4"/>
  <c r="DA3" i="4"/>
  <c r="CW3" i="4"/>
  <c r="CU3" i="4"/>
  <c r="CR3" i="4"/>
  <c r="CP3" i="4"/>
  <c r="CO3" i="4"/>
  <c r="CN3" i="4"/>
  <c r="CJ3" i="4"/>
  <c r="CI3" i="4"/>
  <c r="CH3" i="4"/>
  <c r="CG3" i="4"/>
  <c r="CF3" i="4"/>
  <c r="BZ3" i="4"/>
  <c r="CB3" i="4" s="1"/>
  <c r="BW3" i="4"/>
  <c r="BU3" i="4"/>
  <c r="BT3" i="4"/>
  <c r="BS3" i="4"/>
  <c r="BO3" i="4"/>
  <c r="BN3" i="4"/>
  <c r="BM3" i="4"/>
  <c r="BL3" i="4"/>
  <c r="BK3" i="4"/>
  <c r="BE3" i="4"/>
  <c r="BG3" i="4" s="1"/>
  <c r="BB3" i="4"/>
  <c r="AZ3" i="4"/>
  <c r="AY3" i="4"/>
  <c r="AX3" i="4"/>
  <c r="AT3" i="4"/>
  <c r="AS3" i="4"/>
  <c r="AR3" i="4"/>
  <c r="AQ3" i="4"/>
  <c r="AP3" i="4"/>
  <c r="AJ3" i="4"/>
  <c r="AL3" i="4" s="1"/>
  <c r="AM3" i="4" s="1"/>
  <c r="AG3" i="4"/>
  <c r="AE3" i="4"/>
  <c r="AD3" i="4"/>
  <c r="AC3" i="4"/>
  <c r="Y3" i="4"/>
  <c r="X3" i="4"/>
  <c r="W3" i="4"/>
  <c r="V3" i="4"/>
  <c r="U3" i="4"/>
  <c r="O3" i="4"/>
  <c r="Q3" i="4" s="1"/>
  <c r="L3" i="4"/>
  <c r="J3" i="4"/>
  <c r="I3" i="4"/>
  <c r="F3" i="4"/>
  <c r="E3" i="4"/>
  <c r="H3" i="4" s="1"/>
  <c r="B3" i="4"/>
  <c r="G3" i="4" s="1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B32" i="2"/>
  <c r="C19" i="2"/>
  <c r="C20" i="2" s="1"/>
  <c r="F18" i="2" a="1"/>
  <c r="F18" i="2"/>
  <c r="D18" i="2"/>
  <c r="F17" i="2" a="1"/>
  <c r="F17" i="2" s="1"/>
  <c r="D17" i="2"/>
  <c r="F16" i="2" a="1"/>
  <c r="F16" i="2" s="1"/>
  <c r="D16" i="2"/>
  <c r="F15" i="2" a="1"/>
  <c r="F15" i="2" s="1"/>
  <c r="D15" i="2"/>
  <c r="F14" i="2" a="1"/>
  <c r="F14" i="2"/>
  <c r="D14" i="2"/>
  <c r="F13" i="2" a="1"/>
  <c r="F13" i="2" s="1"/>
  <c r="D13" i="2"/>
  <c r="F12" i="2" a="1"/>
  <c r="F12" i="2" s="1"/>
  <c r="D12" i="2"/>
  <c r="F11" i="2" a="1"/>
  <c r="F11" i="2" s="1"/>
  <c r="D11" i="2"/>
  <c r="F10" i="2" a="1"/>
  <c r="F10" i="2"/>
  <c r="D10" i="2"/>
  <c r="F9" i="2" a="1"/>
  <c r="F9" i="2" s="1"/>
  <c r="D9" i="2"/>
  <c r="CX3" i="4" l="1"/>
  <c r="GD3" i="4"/>
  <c r="GE5" i="4" s="1"/>
  <c r="CC3" i="4"/>
  <c r="GE9" i="4"/>
  <c r="GE22" i="4"/>
  <c r="CD28" i="4"/>
  <c r="BH3" i="4"/>
  <c r="GY3" i="4"/>
  <c r="GZ193" i="4" s="1"/>
  <c r="AN29" i="4"/>
  <c r="GE19" i="4"/>
  <c r="FI3" i="4"/>
  <c r="FJ200" i="4" s="1"/>
  <c r="GE4" i="4"/>
  <c r="EN3" i="4"/>
  <c r="EO199" i="4" s="1"/>
  <c r="D4" i="4"/>
  <c r="G4" i="4" s="1"/>
  <c r="T10" i="7"/>
  <c r="GZ202" i="4"/>
  <c r="GZ199" i="4"/>
  <c r="GZ198" i="4"/>
  <c r="GZ192" i="4"/>
  <c r="GZ185" i="4"/>
  <c r="GZ187" i="4"/>
  <c r="GZ189" i="4"/>
  <c r="GZ179" i="4"/>
  <c r="GZ176" i="4"/>
  <c r="GZ174" i="4"/>
  <c r="GZ172" i="4"/>
  <c r="GZ170" i="4"/>
  <c r="GZ166" i="4"/>
  <c r="GZ158" i="4"/>
  <c r="GZ163" i="4"/>
  <c r="GZ159" i="4"/>
  <c r="GZ152" i="4"/>
  <c r="GZ150" i="4"/>
  <c r="GZ147" i="4"/>
  <c r="GZ145" i="4"/>
  <c r="GZ140" i="4"/>
  <c r="GZ133" i="4"/>
  <c r="GZ137" i="4"/>
  <c r="GZ135" i="4"/>
  <c r="GZ128" i="4"/>
  <c r="GZ119" i="4"/>
  <c r="GZ132" i="4"/>
  <c r="GZ108" i="4"/>
  <c r="GZ117" i="4"/>
  <c r="GZ113" i="4"/>
  <c r="GZ121" i="4"/>
  <c r="GZ114" i="4"/>
  <c r="GZ118" i="4"/>
  <c r="GZ103" i="4"/>
  <c r="GZ101" i="4"/>
  <c r="GZ99" i="4"/>
  <c r="GZ89" i="4"/>
  <c r="GZ86" i="4"/>
  <c r="GZ81" i="4"/>
  <c r="GZ88" i="4"/>
  <c r="GZ90" i="4"/>
  <c r="GZ77" i="4"/>
  <c r="GZ82" i="4"/>
  <c r="GZ68" i="4"/>
  <c r="GZ69" i="4"/>
  <c r="GZ65" i="4"/>
  <c r="GZ58" i="4"/>
  <c r="GZ60" i="4"/>
  <c r="GZ55" i="4"/>
  <c r="GZ57" i="4"/>
  <c r="GZ52" i="4"/>
  <c r="GZ44" i="4"/>
  <c r="GZ34" i="4"/>
  <c r="GZ41" i="4"/>
  <c r="GZ39" i="4"/>
  <c r="GZ32" i="4"/>
  <c r="GZ26" i="4"/>
  <c r="GZ23" i="4"/>
  <c r="GZ20" i="4"/>
  <c r="GZ22" i="4"/>
  <c r="GZ4" i="4"/>
  <c r="GZ19" i="4"/>
  <c r="GZ18" i="4"/>
  <c r="GZ14" i="4"/>
  <c r="GZ6" i="4"/>
  <c r="GZ30" i="4"/>
  <c r="GZ3" i="4"/>
  <c r="D13" i="4"/>
  <c r="H13" i="4" s="1"/>
  <c r="EO203" i="4"/>
  <c r="EO201" i="4"/>
  <c r="EO202" i="4"/>
  <c r="EO200" i="4"/>
  <c r="EO198" i="4"/>
  <c r="EO197" i="4"/>
  <c r="EO192" i="4"/>
  <c r="EO193" i="4"/>
  <c r="EO190" i="4"/>
  <c r="EO195" i="4"/>
  <c r="EO191" i="4"/>
  <c r="EO186" i="4"/>
  <c r="EO189" i="4"/>
  <c r="EO188" i="4"/>
  <c r="EO184" i="4"/>
  <c r="EO176" i="4"/>
  <c r="EO181" i="4"/>
  <c r="EO177" i="4"/>
  <c r="EO182" i="4"/>
  <c r="EO180" i="4"/>
  <c r="EO179" i="4"/>
  <c r="EO174" i="4"/>
  <c r="EO172" i="4"/>
  <c r="EO178" i="4"/>
  <c r="EO170" i="4"/>
  <c r="EO165" i="4"/>
  <c r="EO167" i="4"/>
  <c r="EO159" i="4"/>
  <c r="EO161" i="4"/>
  <c r="EO169" i="4"/>
  <c r="EO166" i="4"/>
  <c r="EO158" i="4"/>
  <c r="EO163" i="4"/>
  <c r="EO164" i="4"/>
  <c r="EO154" i="4"/>
  <c r="EO151" i="4"/>
  <c r="EO156" i="4"/>
  <c r="EO152" i="4"/>
  <c r="EO157" i="4"/>
  <c r="EO149" i="4"/>
  <c r="EO147" i="4"/>
  <c r="EO145" i="4"/>
  <c r="EO150" i="4"/>
  <c r="EO146" i="4"/>
  <c r="EO155" i="4"/>
  <c r="EO143" i="4"/>
  <c r="EO142" i="4"/>
  <c r="EO141" i="4"/>
  <c r="EO140" i="4"/>
  <c r="EO137" i="4"/>
  <c r="EO139" i="4"/>
  <c r="EO131" i="4"/>
  <c r="EO133" i="4"/>
  <c r="EO135" i="4"/>
  <c r="EO130" i="4"/>
  <c r="EO127" i="4"/>
  <c r="EO134" i="4"/>
  <c r="EO126" i="4"/>
  <c r="EO125" i="4"/>
  <c r="EO128" i="4"/>
  <c r="EO123" i="4"/>
  <c r="EO120" i="4"/>
  <c r="EO119" i="4"/>
  <c r="EO129" i="4"/>
  <c r="EO122" i="4"/>
  <c r="EO124" i="4"/>
  <c r="EO113" i="4"/>
  <c r="EO112" i="4"/>
  <c r="EO108" i="4"/>
  <c r="EO116" i="4"/>
  <c r="EO109" i="4"/>
  <c r="EO105" i="4"/>
  <c r="EO98" i="4"/>
  <c r="EO103" i="4"/>
  <c r="EO100" i="4"/>
  <c r="EO110" i="4"/>
  <c r="EO106" i="4"/>
  <c r="EO102" i="4"/>
  <c r="EO96" i="4"/>
  <c r="EO93" i="4"/>
  <c r="EO88" i="4"/>
  <c r="EO92" i="4"/>
  <c r="EO89" i="4"/>
  <c r="EO95" i="4"/>
  <c r="EO91" i="4"/>
  <c r="EO97" i="4"/>
  <c r="EO94" i="4"/>
  <c r="EO85" i="4"/>
  <c r="EO84" i="4"/>
  <c r="EO83" i="4"/>
  <c r="EO82" i="4"/>
  <c r="EO86" i="4"/>
  <c r="EO79" i="4"/>
  <c r="EO78" i="4"/>
  <c r="EO80" i="4"/>
  <c r="EO81" i="4"/>
  <c r="EO68" i="4"/>
  <c r="EO64" i="4"/>
  <c r="EO75" i="4"/>
  <c r="EO67" i="4"/>
  <c r="EO65" i="4"/>
  <c r="EO73" i="4"/>
  <c r="EO77" i="4"/>
  <c r="EO76" i="4"/>
  <c r="EO61" i="4"/>
  <c r="EO70" i="4"/>
  <c r="EO55" i="4"/>
  <c r="EO74" i="4"/>
  <c r="EO62" i="4"/>
  <c r="EO56" i="4"/>
  <c r="EO53" i="4"/>
  <c r="EO59" i="4"/>
  <c r="EO39" i="4"/>
  <c r="EO40" i="4"/>
  <c r="EO45" i="4"/>
  <c r="EO38" i="4"/>
  <c r="EO36" i="4"/>
  <c r="EO34" i="4"/>
  <c r="EO47" i="4"/>
  <c r="EO60" i="4"/>
  <c r="EO43" i="4"/>
  <c r="EO37" i="4"/>
  <c r="EO35" i="4"/>
  <c r="EO66" i="4"/>
  <c r="EO57" i="4"/>
  <c r="EO32" i="4"/>
  <c r="EO48" i="4"/>
  <c r="EO41" i="4"/>
  <c r="EO49" i="4"/>
  <c r="EO23" i="4"/>
  <c r="EO20" i="4"/>
  <c r="EO3" i="4"/>
  <c r="EO6" i="4"/>
  <c r="EO19" i="4"/>
  <c r="EO18" i="4"/>
  <c r="EO17" i="4"/>
  <c r="EO16" i="4"/>
  <c r="EO15" i="4"/>
  <c r="EO14" i="4"/>
  <c r="EO13" i="4"/>
  <c r="EO11" i="4"/>
  <c r="EO8" i="4"/>
  <c r="EO7" i="4"/>
  <c r="EO5" i="4"/>
  <c r="EO4" i="4"/>
  <c r="EO51" i="4"/>
  <c r="EO29" i="4"/>
  <c r="EO28" i="4"/>
  <c r="EO25" i="4"/>
  <c r="EO22" i="4"/>
  <c r="EO31" i="4"/>
  <c r="EO30" i="4"/>
  <c r="EO27" i="4"/>
  <c r="EO24" i="4"/>
  <c r="EO21" i="4"/>
  <c r="AN24" i="4"/>
  <c r="AY5" i="4"/>
  <c r="BI8" i="4"/>
  <c r="GE8" i="4"/>
  <c r="D11" i="4"/>
  <c r="H11" i="4" s="1"/>
  <c r="BI5" i="4"/>
  <c r="DZ5" i="4"/>
  <c r="DS3" i="4"/>
  <c r="GN5" i="4"/>
  <c r="D5" i="4"/>
  <c r="G5" i="4" s="1"/>
  <c r="GR5" i="4"/>
  <c r="D8" i="4"/>
  <c r="H8" i="4" s="1"/>
  <c r="D10" i="4"/>
  <c r="H10" i="4" s="1"/>
  <c r="BI15" i="4"/>
  <c r="GE25" i="4"/>
  <c r="BR5" i="4"/>
  <c r="BI16" i="4"/>
  <c r="GQ5" i="4"/>
  <c r="GE15" i="4"/>
  <c r="BU5" i="4"/>
  <c r="HB5" i="4"/>
  <c r="GE6" i="4"/>
  <c r="GE14" i="4"/>
  <c r="BI14" i="4"/>
  <c r="BI20" i="4"/>
  <c r="EO26" i="4"/>
  <c r="BV5" i="4"/>
  <c r="HC5" i="4"/>
  <c r="D9" i="4"/>
  <c r="H9" i="4" s="1"/>
  <c r="CD3" i="4"/>
  <c r="CF5" i="4"/>
  <c r="BI6" i="4"/>
  <c r="GE13" i="4"/>
  <c r="C15" i="4"/>
  <c r="CM4" i="4"/>
  <c r="CL4" i="4"/>
  <c r="CK4" i="4"/>
  <c r="CG5" i="4"/>
  <c r="D6" i="4"/>
  <c r="G6" i="4" s="1"/>
  <c r="BI12" i="4"/>
  <c r="BI13" i="4"/>
  <c r="BI19" i="4"/>
  <c r="AN203" i="4"/>
  <c r="AN202" i="4"/>
  <c r="AN201" i="4"/>
  <c r="AN199" i="4"/>
  <c r="AN198" i="4"/>
  <c r="AN200" i="4"/>
  <c r="AN197" i="4"/>
  <c r="AN195" i="4"/>
  <c r="AN193" i="4"/>
  <c r="AN196" i="4"/>
  <c r="AN192" i="4"/>
  <c r="AN194" i="4"/>
  <c r="AN190" i="4"/>
  <c r="AN188" i="4"/>
  <c r="AN187" i="4"/>
  <c r="AN191" i="4"/>
  <c r="AN189" i="4"/>
  <c r="AN186" i="4"/>
  <c r="AN184" i="4"/>
  <c r="AN185" i="4"/>
  <c r="AN183" i="4"/>
  <c r="AN181" i="4"/>
  <c r="AN177" i="4"/>
  <c r="AN174" i="4"/>
  <c r="AN182" i="4"/>
  <c r="AN180" i="4"/>
  <c r="AN178" i="4"/>
  <c r="AN176" i="4"/>
  <c r="AN179" i="4"/>
  <c r="AN175" i="4"/>
  <c r="AN173" i="4"/>
  <c r="AN171" i="4"/>
  <c r="AN169" i="4"/>
  <c r="AN166" i="4"/>
  <c r="AN168" i="4"/>
  <c r="AN172" i="4"/>
  <c r="AN170" i="4"/>
  <c r="AN160" i="4"/>
  <c r="AN164" i="4"/>
  <c r="AN162" i="4"/>
  <c r="AN159" i="4"/>
  <c r="AN165" i="4"/>
  <c r="AN163" i="4"/>
  <c r="AN167" i="4"/>
  <c r="AN157" i="4"/>
  <c r="AN156" i="4"/>
  <c r="AN155" i="4"/>
  <c r="AN152" i="4"/>
  <c r="AN161" i="4"/>
  <c r="AN158" i="4"/>
  <c r="AN149" i="4"/>
  <c r="AN148" i="4"/>
  <c r="AN147" i="4"/>
  <c r="AN146" i="4"/>
  <c r="AN153" i="4"/>
  <c r="AN151" i="4"/>
  <c r="AN154" i="4"/>
  <c r="AN150" i="4"/>
  <c r="AN145" i="4"/>
  <c r="AN144" i="4"/>
  <c r="AN143" i="4"/>
  <c r="AN142" i="4"/>
  <c r="AN141" i="4"/>
  <c r="AN140" i="4"/>
  <c r="AN134" i="4"/>
  <c r="AN132" i="4"/>
  <c r="AN131" i="4"/>
  <c r="AN137" i="4"/>
  <c r="AN138" i="4"/>
  <c r="AN136" i="4"/>
  <c r="AN124" i="4"/>
  <c r="AN133" i="4"/>
  <c r="AN129" i="4"/>
  <c r="AN139" i="4"/>
  <c r="AN128" i="4"/>
  <c r="AN130" i="4"/>
  <c r="AN127" i="4"/>
  <c r="AN135" i="4"/>
  <c r="AN125" i="4"/>
  <c r="AN123" i="4"/>
  <c r="AN126" i="4"/>
  <c r="AN119" i="4"/>
  <c r="AN118" i="4"/>
  <c r="AN117" i="4"/>
  <c r="AN122" i="4"/>
  <c r="AN120" i="4"/>
  <c r="AN116" i="4"/>
  <c r="AN111" i="4"/>
  <c r="AN107" i="4"/>
  <c r="AN110" i="4"/>
  <c r="AN114" i="4"/>
  <c r="AN121" i="4"/>
  <c r="AN115" i="4"/>
  <c r="AN112" i="4"/>
  <c r="AN108" i="4"/>
  <c r="AN99" i="4"/>
  <c r="AN105" i="4"/>
  <c r="AN101" i="4"/>
  <c r="AN106" i="4"/>
  <c r="AN103" i="4"/>
  <c r="AN98" i="4"/>
  <c r="AN97" i="4"/>
  <c r="AN96" i="4"/>
  <c r="AN104" i="4"/>
  <c r="AN102" i="4"/>
  <c r="AN92" i="4"/>
  <c r="AN90" i="4"/>
  <c r="AN113" i="4"/>
  <c r="AN100" i="4"/>
  <c r="AN89" i="4"/>
  <c r="AN88" i="4"/>
  <c r="AN87" i="4"/>
  <c r="AN86" i="4"/>
  <c r="AN95" i="4"/>
  <c r="AN91" i="4"/>
  <c r="AN109" i="4"/>
  <c r="AN93" i="4"/>
  <c r="AN84" i="4"/>
  <c r="AN94" i="4"/>
  <c r="AN85" i="4"/>
  <c r="AN83" i="4"/>
  <c r="AN82" i="4"/>
  <c r="AN81" i="4"/>
  <c r="AN79" i="4"/>
  <c r="AN80" i="4"/>
  <c r="AN78" i="4"/>
  <c r="AN77" i="4"/>
  <c r="AN74" i="4"/>
  <c r="AN64" i="4"/>
  <c r="AN68" i="4"/>
  <c r="AN65" i="4"/>
  <c r="AN73" i="4"/>
  <c r="AN66" i="4"/>
  <c r="AN62" i="4"/>
  <c r="AN61" i="4"/>
  <c r="AN60" i="4"/>
  <c r="AN59" i="4"/>
  <c r="AN58" i="4"/>
  <c r="AN57" i="4"/>
  <c r="AN56" i="4"/>
  <c r="AN76" i="4"/>
  <c r="AN72" i="4"/>
  <c r="AN71" i="4"/>
  <c r="AN67" i="4"/>
  <c r="AN75" i="4"/>
  <c r="AN69" i="4"/>
  <c r="AN63" i="4"/>
  <c r="AN43" i="4"/>
  <c r="AN42" i="4"/>
  <c r="AN55" i="4"/>
  <c r="AN54" i="4"/>
  <c r="AN52" i="4"/>
  <c r="AN50" i="4"/>
  <c r="AN48" i="4"/>
  <c r="AN46" i="4"/>
  <c r="AN44" i="4"/>
  <c r="AN70" i="4"/>
  <c r="AN53" i="4"/>
  <c r="AN51" i="4"/>
  <c r="AN49" i="4"/>
  <c r="AN47" i="4"/>
  <c r="AN45" i="4"/>
  <c r="AN39" i="4"/>
  <c r="AN37" i="4"/>
  <c r="AN35" i="4"/>
  <c r="AN33" i="4"/>
  <c r="AN32" i="4"/>
  <c r="AN40" i="4"/>
  <c r="AN41" i="4"/>
  <c r="AN38" i="4"/>
  <c r="AN36" i="4"/>
  <c r="AN34" i="4"/>
  <c r="AN3" i="4"/>
  <c r="AN26" i="4"/>
  <c r="AN23" i="4"/>
  <c r="AN27" i="4"/>
  <c r="AN5" i="4"/>
  <c r="AN31" i="4"/>
  <c r="AN8" i="4"/>
  <c r="AN25" i="4"/>
  <c r="AN22" i="4"/>
  <c r="AN15" i="4"/>
  <c r="AN7" i="4"/>
  <c r="AN6" i="4"/>
  <c r="AN4" i="4"/>
  <c r="AN30" i="4"/>
  <c r="AN20" i="4"/>
  <c r="AN19" i="4"/>
  <c r="AN16" i="4"/>
  <c r="AN14" i="4"/>
  <c r="AN10" i="4"/>
  <c r="AN9" i="4"/>
  <c r="AN18" i="4"/>
  <c r="AN17" i="4"/>
  <c r="AN13" i="4"/>
  <c r="AN12" i="4"/>
  <c r="AN11" i="4"/>
  <c r="AN28" i="4"/>
  <c r="GE7" i="4"/>
  <c r="GE18" i="4"/>
  <c r="CD203" i="4"/>
  <c r="CD200" i="4"/>
  <c r="CD199" i="4"/>
  <c r="CD197" i="4"/>
  <c r="CD201" i="4"/>
  <c r="CD202" i="4"/>
  <c r="CD195" i="4"/>
  <c r="CD198" i="4"/>
  <c r="CD196" i="4"/>
  <c r="CD192" i="4"/>
  <c r="CD194" i="4"/>
  <c r="CD193" i="4"/>
  <c r="CD190" i="4"/>
  <c r="CD188" i="4"/>
  <c r="CD191" i="4"/>
  <c r="CD187" i="4"/>
  <c r="CD189" i="4"/>
  <c r="CD186" i="4"/>
  <c r="CD185" i="4"/>
  <c r="CD184" i="4"/>
  <c r="CD183" i="4"/>
  <c r="CD181" i="4"/>
  <c r="CD182" i="4"/>
  <c r="CD178" i="4"/>
  <c r="CD177" i="4"/>
  <c r="CD174" i="4"/>
  <c r="CD180" i="4"/>
  <c r="CD176" i="4"/>
  <c r="CD175" i="4"/>
  <c r="CD179" i="4"/>
  <c r="CD173" i="4"/>
  <c r="CD168" i="4"/>
  <c r="CD172" i="4"/>
  <c r="CD165" i="4"/>
  <c r="CD159" i="4"/>
  <c r="CD161" i="4"/>
  <c r="CD170" i="4"/>
  <c r="CD167" i="4"/>
  <c r="CD164" i="4"/>
  <c r="CD158" i="4"/>
  <c r="CD155" i="4"/>
  <c r="CD171" i="4"/>
  <c r="CD163" i="4"/>
  <c r="CD162" i="4"/>
  <c r="CD160" i="4"/>
  <c r="CD154" i="4"/>
  <c r="CD166" i="4"/>
  <c r="CD157" i="4"/>
  <c r="CD156" i="4"/>
  <c r="CD169" i="4"/>
  <c r="CD153" i="4"/>
  <c r="CD152" i="4"/>
  <c r="CD150" i="4"/>
  <c r="CD148" i="4"/>
  <c r="CD147" i="4"/>
  <c r="CD149" i="4"/>
  <c r="CD151" i="4"/>
  <c r="CD146" i="4"/>
  <c r="CD145" i="4"/>
  <c r="CD141" i="4"/>
  <c r="CD137" i="4"/>
  <c r="CD143" i="4"/>
  <c r="CD142" i="4"/>
  <c r="CD140" i="4"/>
  <c r="CD139" i="4"/>
  <c r="CD138" i="4"/>
  <c r="CD144" i="4"/>
  <c r="CD135" i="4"/>
  <c r="CD134" i="4"/>
  <c r="CD133" i="4"/>
  <c r="CD136" i="4"/>
  <c r="CD132" i="4"/>
  <c r="CD131" i="4"/>
  <c r="CD128" i="4"/>
  <c r="CD126" i="4"/>
  <c r="CD123" i="4"/>
  <c r="CD129" i="4"/>
  <c r="CD125" i="4"/>
  <c r="CD122" i="4"/>
  <c r="CD121" i="4"/>
  <c r="CD120" i="4"/>
  <c r="CD127" i="4"/>
  <c r="CD124" i="4"/>
  <c r="CD113" i="4"/>
  <c r="CD109" i="4"/>
  <c r="CD130" i="4"/>
  <c r="CD114" i="4"/>
  <c r="CD112" i="4"/>
  <c r="CD108" i="4"/>
  <c r="CD119" i="4"/>
  <c r="CD115" i="4"/>
  <c r="CD111" i="4"/>
  <c r="CD107" i="4"/>
  <c r="CD118" i="4"/>
  <c r="CD116" i="4"/>
  <c r="CD105" i="4"/>
  <c r="CD106" i="4"/>
  <c r="CD103" i="4"/>
  <c r="CD98" i="4"/>
  <c r="CD110" i="4"/>
  <c r="CD102" i="4"/>
  <c r="CD104" i="4"/>
  <c r="CD117" i="4"/>
  <c r="CD101" i="4"/>
  <c r="CD99" i="4"/>
  <c r="CD94" i="4"/>
  <c r="CD97" i="4"/>
  <c r="CD90" i="4"/>
  <c r="CD96" i="4"/>
  <c r="CD93" i="4"/>
  <c r="CD100" i="4"/>
  <c r="CD92" i="4"/>
  <c r="CD89" i="4"/>
  <c r="CD88" i="4"/>
  <c r="CD87" i="4"/>
  <c r="CD84" i="4"/>
  <c r="CD81" i="4"/>
  <c r="CD79" i="4"/>
  <c r="CD95" i="4"/>
  <c r="CD86" i="4"/>
  <c r="CD85" i="4"/>
  <c r="CD83" i="4"/>
  <c r="CD80" i="4"/>
  <c r="CD91" i="4"/>
  <c r="CD82" i="4"/>
  <c r="CD73" i="4"/>
  <c r="CD65" i="4"/>
  <c r="CD63" i="4"/>
  <c r="CD69" i="4"/>
  <c r="CD72" i="4"/>
  <c r="CD66" i="4"/>
  <c r="CD77" i="4"/>
  <c r="CD68" i="4"/>
  <c r="CD76" i="4"/>
  <c r="CD74" i="4"/>
  <c r="CD70" i="4"/>
  <c r="CD64" i="4"/>
  <c r="CD56" i="4"/>
  <c r="CD54" i="4"/>
  <c r="CD52" i="4"/>
  <c r="CD50" i="4"/>
  <c r="CD62" i="4"/>
  <c r="CD57" i="4"/>
  <c r="CD55" i="4"/>
  <c r="CD75" i="4"/>
  <c r="CD58" i="4"/>
  <c r="CD78" i="4"/>
  <c r="CD59" i="4"/>
  <c r="CD53" i="4"/>
  <c r="CD46" i="4"/>
  <c r="CD71" i="4"/>
  <c r="CD48" i="4"/>
  <c r="CD44" i="4"/>
  <c r="CD42" i="4"/>
  <c r="CD51" i="4"/>
  <c r="CD49" i="4"/>
  <c r="CD38" i="4"/>
  <c r="CD36" i="4"/>
  <c r="CD34" i="4"/>
  <c r="CD61" i="4"/>
  <c r="CD43" i="4"/>
  <c r="CD39" i="4"/>
  <c r="CD37" i="4"/>
  <c r="CD35" i="4"/>
  <c r="CD33" i="4"/>
  <c r="CD47" i="4"/>
  <c r="CD45" i="4"/>
  <c r="CD40" i="4"/>
  <c r="CD30" i="4"/>
  <c r="CD32" i="4"/>
  <c r="CD67" i="4"/>
  <c r="CD31" i="4"/>
  <c r="CD60" i="4"/>
  <c r="CD41" i="4"/>
  <c r="CD24" i="4"/>
  <c r="CD21" i="4"/>
  <c r="CD20" i="4"/>
  <c r="CD22" i="4"/>
  <c r="CD23" i="4"/>
  <c r="CD25" i="4"/>
  <c r="CD26" i="4"/>
  <c r="CD29" i="4"/>
  <c r="CD10" i="4"/>
  <c r="CD9" i="4"/>
  <c r="CD8" i="4"/>
  <c r="CD7" i="4"/>
  <c r="CD4" i="4"/>
  <c r="CD27" i="4"/>
  <c r="CD19" i="4"/>
  <c r="CD18" i="4"/>
  <c r="CD17" i="4"/>
  <c r="CD16" i="4"/>
  <c r="CD15" i="4"/>
  <c r="CD14" i="4"/>
  <c r="CD13" i="4"/>
  <c r="CD12" i="4"/>
  <c r="CD11" i="4"/>
  <c r="CD6" i="4"/>
  <c r="CD5" i="4"/>
  <c r="A6" i="4"/>
  <c r="ET5" i="4"/>
  <c r="DW5" i="4"/>
  <c r="DL5" i="4"/>
  <c r="CO5" i="4"/>
  <c r="X5" i="4"/>
  <c r="ES5" i="4"/>
  <c r="EH5" i="4"/>
  <c r="DV5" i="4"/>
  <c r="DK5" i="4"/>
  <c r="AT5" i="4"/>
  <c r="AZ5" i="4"/>
  <c r="FP5" i="4"/>
  <c r="W5" i="4"/>
  <c r="L5" i="4"/>
  <c r="BW5" i="4"/>
  <c r="FO5" i="4"/>
  <c r="ER5" i="4"/>
  <c r="EG5" i="4"/>
  <c r="DJ5" i="4"/>
  <c r="AS5" i="4"/>
  <c r="V5" i="4"/>
  <c r="K5" i="4"/>
  <c r="FN5" i="4"/>
  <c r="FC5" i="4"/>
  <c r="EQ5" i="4"/>
  <c r="EF5" i="4"/>
  <c r="BO5" i="4"/>
  <c r="HD5" i="4"/>
  <c r="GG5" i="4"/>
  <c r="DE5" i="4"/>
  <c r="GK5" i="4"/>
  <c r="AR5" i="4"/>
  <c r="AG5" i="4"/>
  <c r="U5" i="4"/>
  <c r="J5" i="4"/>
  <c r="GJ5" i="4"/>
  <c r="FM5" i="4"/>
  <c r="FB5" i="4"/>
  <c r="EE5" i="4"/>
  <c r="BN5" i="4"/>
  <c r="AQ5" i="4"/>
  <c r="AF5" i="4"/>
  <c r="I5" i="4"/>
  <c r="GI5" i="4"/>
  <c r="FX5" i="4"/>
  <c r="FA5" i="4"/>
  <c r="CJ5" i="4"/>
  <c r="HF5" i="4"/>
  <c r="FL5" i="4"/>
  <c r="BM5" i="4"/>
  <c r="BB5" i="4"/>
  <c r="AP5" i="4"/>
  <c r="AE5" i="4"/>
  <c r="FV5" i="4"/>
  <c r="CH5" i="4"/>
  <c r="BK5" i="4"/>
  <c r="HE5" i="4"/>
  <c r="GH5" i="4"/>
  <c r="FW5" i="4"/>
  <c r="EZ5" i="4"/>
  <c r="CI5" i="4"/>
  <c r="BL5" i="4"/>
  <c r="BA5" i="4"/>
  <c r="AD5" i="4"/>
  <c r="GS5" i="4"/>
  <c r="GP5" i="4"/>
  <c r="DY5" i="4"/>
  <c r="DB5" i="4"/>
  <c r="CQ5" i="4"/>
  <c r="BT5" i="4"/>
  <c r="N5" i="4"/>
  <c r="O5" i="4" s="1"/>
  <c r="EU5" i="4"/>
  <c r="DX5" i="4"/>
  <c r="DM5" i="4"/>
  <c r="DA5" i="4"/>
  <c r="CP5" i="4"/>
  <c r="Y5" i="4"/>
  <c r="BI11" i="4"/>
  <c r="GE11" i="4"/>
  <c r="GE12" i="4"/>
  <c r="R3" i="4"/>
  <c r="GE203" i="4"/>
  <c r="GE202" i="4"/>
  <c r="GE200" i="4"/>
  <c r="GE199" i="4"/>
  <c r="GE196" i="4"/>
  <c r="GE201" i="4"/>
  <c r="GE198" i="4"/>
  <c r="GE194" i="4"/>
  <c r="GE197" i="4"/>
  <c r="GE195" i="4"/>
  <c r="GE193" i="4"/>
  <c r="GE191" i="4"/>
  <c r="GE192" i="4"/>
  <c r="GE190" i="4"/>
  <c r="GE185" i="4"/>
  <c r="GE189" i="4"/>
  <c r="GE188" i="4"/>
  <c r="GE186" i="4"/>
  <c r="GE187" i="4"/>
  <c r="GE180" i="4"/>
  <c r="GE184" i="4"/>
  <c r="GE183" i="4"/>
  <c r="GE181" i="4"/>
  <c r="GE182" i="4"/>
  <c r="GE178" i="4"/>
  <c r="GE179" i="4"/>
  <c r="GE177" i="4"/>
  <c r="GE175" i="4"/>
  <c r="GE176" i="4"/>
  <c r="GE172" i="4"/>
  <c r="GE171" i="4"/>
  <c r="GE173" i="4"/>
  <c r="GE170" i="4"/>
  <c r="GE174" i="4"/>
  <c r="GE167" i="4"/>
  <c r="GE169" i="4"/>
  <c r="GE164" i="4"/>
  <c r="GE158" i="4"/>
  <c r="GE168" i="4"/>
  <c r="GE160" i="4"/>
  <c r="GE165" i="4"/>
  <c r="GE162" i="4"/>
  <c r="GE157" i="4"/>
  <c r="GE163" i="4"/>
  <c r="GE161" i="4"/>
  <c r="GE166" i="4"/>
  <c r="GE156" i="4"/>
  <c r="GE154" i="4"/>
  <c r="GE153" i="4"/>
  <c r="GE155" i="4"/>
  <c r="GE159" i="4"/>
  <c r="GE149" i="4"/>
  <c r="GE148" i="4"/>
  <c r="GE147" i="4"/>
  <c r="GE146" i="4"/>
  <c r="GE152" i="4"/>
  <c r="GE151" i="4"/>
  <c r="GE145" i="4"/>
  <c r="GE143" i="4"/>
  <c r="GE142" i="4"/>
  <c r="GE141" i="4"/>
  <c r="GE150" i="4"/>
  <c r="GE138" i="4"/>
  <c r="GE144" i="4"/>
  <c r="GE140" i="4"/>
  <c r="GE135" i="4"/>
  <c r="GE136" i="4"/>
  <c r="GE133" i="4"/>
  <c r="GE139" i="4"/>
  <c r="GE134" i="4"/>
  <c r="GE132" i="4"/>
  <c r="GE131" i="4"/>
  <c r="GE130" i="4"/>
  <c r="GE129" i="4"/>
  <c r="GE128" i="4"/>
  <c r="GE127" i="4"/>
  <c r="GE137" i="4"/>
  <c r="GE125" i="4"/>
  <c r="GE126" i="4"/>
  <c r="GE123" i="4"/>
  <c r="GE117" i="4"/>
  <c r="GE116" i="4"/>
  <c r="GE115" i="4"/>
  <c r="GE114" i="4"/>
  <c r="GE113" i="4"/>
  <c r="GE120" i="4"/>
  <c r="GE124" i="4"/>
  <c r="GE118" i="4"/>
  <c r="GE121" i="4"/>
  <c r="GE109" i="4"/>
  <c r="GE119" i="4"/>
  <c r="GE105" i="4"/>
  <c r="GE104" i="4"/>
  <c r="GE103" i="4"/>
  <c r="GE122" i="4"/>
  <c r="GE112" i="4"/>
  <c r="GE108" i="4"/>
  <c r="GE110" i="4"/>
  <c r="GE106" i="4"/>
  <c r="GE102" i="4"/>
  <c r="GE101" i="4"/>
  <c r="GE111" i="4"/>
  <c r="GE107" i="4"/>
  <c r="GE100" i="4"/>
  <c r="GE94" i="4"/>
  <c r="GE90" i="4"/>
  <c r="GE97" i="4"/>
  <c r="GE93" i="4"/>
  <c r="GE89" i="4"/>
  <c r="GE98" i="4"/>
  <c r="GE88" i="4"/>
  <c r="GE87" i="4"/>
  <c r="GE86" i="4"/>
  <c r="GE85" i="4"/>
  <c r="GE84" i="4"/>
  <c r="GE92" i="4"/>
  <c r="GE99" i="4"/>
  <c r="GE96" i="4"/>
  <c r="GE95" i="4"/>
  <c r="GE91" i="4"/>
  <c r="GE76" i="4"/>
  <c r="GE80" i="4"/>
  <c r="GE82" i="4"/>
  <c r="GE79" i="4"/>
  <c r="GE81" i="4"/>
  <c r="GE77" i="4"/>
  <c r="GE70" i="4"/>
  <c r="GE71" i="4"/>
  <c r="GE69" i="4"/>
  <c r="GE64" i="4"/>
  <c r="GE83" i="4"/>
  <c r="GE78" i="4"/>
  <c r="GE75" i="4"/>
  <c r="GE65" i="4"/>
  <c r="GE67" i="4"/>
  <c r="GE72" i="4"/>
  <c r="GE57" i="4"/>
  <c r="GE68" i="4"/>
  <c r="GE61" i="4"/>
  <c r="GE53" i="4"/>
  <c r="GE51" i="4"/>
  <c r="GE49" i="4"/>
  <c r="GE47" i="4"/>
  <c r="GE58" i="4"/>
  <c r="GE60" i="4"/>
  <c r="GE43" i="4"/>
  <c r="GE42" i="4"/>
  <c r="GE41" i="4"/>
  <c r="GE40" i="4"/>
  <c r="GE39" i="4"/>
  <c r="GE66" i="4"/>
  <c r="GE62" i="4"/>
  <c r="GE56" i="4"/>
  <c r="GE73" i="4"/>
  <c r="GE59" i="4"/>
  <c r="GE63" i="4"/>
  <c r="GE37" i="4"/>
  <c r="GE35" i="4"/>
  <c r="GE33" i="4"/>
  <c r="GE48" i="4"/>
  <c r="GE38" i="4"/>
  <c r="GE36" i="4"/>
  <c r="GE34" i="4"/>
  <c r="GE50" i="4"/>
  <c r="GE46" i="4"/>
  <c r="GE29" i="4"/>
  <c r="GE74" i="4"/>
  <c r="GE54" i="4"/>
  <c r="GE44" i="4"/>
  <c r="GE32" i="4"/>
  <c r="GE30" i="4"/>
  <c r="GE45" i="4"/>
  <c r="GE52" i="4"/>
  <c r="GE24" i="4"/>
  <c r="GE21" i="4"/>
  <c r="GE55" i="4"/>
  <c r="GE26" i="4"/>
  <c r="GE28" i="4"/>
  <c r="GE23" i="4"/>
  <c r="GE20" i="4"/>
  <c r="GE31" i="4"/>
  <c r="GE27" i="4"/>
  <c r="GE3" i="4"/>
  <c r="BI4" i="4"/>
  <c r="GE10" i="4"/>
  <c r="D12" i="4"/>
  <c r="BI203" i="4"/>
  <c r="BI202" i="4"/>
  <c r="BI201" i="4"/>
  <c r="BI200" i="4"/>
  <c r="BI196" i="4"/>
  <c r="BI199" i="4"/>
  <c r="BI197" i="4"/>
  <c r="BI193" i="4"/>
  <c r="BI194" i="4"/>
  <c r="BI198" i="4"/>
  <c r="BI195" i="4"/>
  <c r="BI190" i="4"/>
  <c r="BI191" i="4"/>
  <c r="BI192" i="4"/>
  <c r="BI189" i="4"/>
  <c r="BI186" i="4"/>
  <c r="BI188" i="4"/>
  <c r="BI185" i="4"/>
  <c r="BI182" i="4"/>
  <c r="BI181" i="4"/>
  <c r="BI180" i="4"/>
  <c r="BI187" i="4"/>
  <c r="BI183" i="4"/>
  <c r="BI184" i="4"/>
  <c r="BI177" i="4"/>
  <c r="BI179" i="4"/>
  <c r="BI174" i="4"/>
  <c r="BI173" i="4"/>
  <c r="BI175" i="4"/>
  <c r="BI178" i="4"/>
  <c r="BI172" i="4"/>
  <c r="BI170" i="4"/>
  <c r="BI167" i="4"/>
  <c r="BI165" i="4"/>
  <c r="BI169" i="4"/>
  <c r="BI171" i="4"/>
  <c r="BI168" i="4"/>
  <c r="BI163" i="4"/>
  <c r="BI166" i="4"/>
  <c r="BI160" i="4"/>
  <c r="BI176" i="4"/>
  <c r="BI162" i="4"/>
  <c r="BI161" i="4"/>
  <c r="BI154" i="4"/>
  <c r="BI158" i="4"/>
  <c r="BI157" i="4"/>
  <c r="BI155" i="4"/>
  <c r="BI156" i="4"/>
  <c r="BI151" i="4"/>
  <c r="BI150" i="4"/>
  <c r="BI159" i="4"/>
  <c r="BI153" i="4"/>
  <c r="BI149" i="4"/>
  <c r="BI148" i="4"/>
  <c r="BI147" i="4"/>
  <c r="BI152" i="4"/>
  <c r="BI164" i="4"/>
  <c r="BI146" i="4"/>
  <c r="BI144" i="4"/>
  <c r="BI143" i="4"/>
  <c r="BI142" i="4"/>
  <c r="BI145" i="4"/>
  <c r="BI141" i="4"/>
  <c r="BI136" i="4"/>
  <c r="BI138" i="4"/>
  <c r="BI140" i="4"/>
  <c r="BI137" i="4"/>
  <c r="BI135" i="4"/>
  <c r="BI139" i="4"/>
  <c r="BI134" i="4"/>
  <c r="BI132" i="4"/>
  <c r="BI131" i="4"/>
  <c r="BI130" i="4"/>
  <c r="BI129" i="4"/>
  <c r="BI128" i="4"/>
  <c r="BI133" i="4"/>
  <c r="BI126" i="4"/>
  <c r="BI124" i="4"/>
  <c r="BI123" i="4"/>
  <c r="BI127" i="4"/>
  <c r="BI121" i="4"/>
  <c r="BI125" i="4"/>
  <c r="BI118" i="4"/>
  <c r="BI117" i="4"/>
  <c r="BI116" i="4"/>
  <c r="BI115" i="4"/>
  <c r="BI114" i="4"/>
  <c r="BI119" i="4"/>
  <c r="BI122" i="4"/>
  <c r="BI110" i="4"/>
  <c r="BI106" i="4"/>
  <c r="BI105" i="4"/>
  <c r="BI104" i="4"/>
  <c r="BI113" i="4"/>
  <c r="BI109" i="4"/>
  <c r="BI111" i="4"/>
  <c r="BI107" i="4"/>
  <c r="BI120" i="4"/>
  <c r="BI100" i="4"/>
  <c r="BI112" i="4"/>
  <c r="BI108" i="4"/>
  <c r="BI102" i="4"/>
  <c r="BI99" i="4"/>
  <c r="BI101" i="4"/>
  <c r="BI97" i="4"/>
  <c r="BI95" i="4"/>
  <c r="BI91" i="4"/>
  <c r="BI96" i="4"/>
  <c r="BI94" i="4"/>
  <c r="BI89" i="4"/>
  <c r="BI88" i="4"/>
  <c r="BI87" i="4"/>
  <c r="BI86" i="4"/>
  <c r="BI85" i="4"/>
  <c r="BI93" i="4"/>
  <c r="BI92" i="4"/>
  <c r="BI98" i="4"/>
  <c r="BI83" i="4"/>
  <c r="BI103" i="4"/>
  <c r="BI90" i="4"/>
  <c r="BI82" i="4"/>
  <c r="BI84" i="4"/>
  <c r="BI77" i="4"/>
  <c r="BI76" i="4"/>
  <c r="BI81" i="4"/>
  <c r="BI80" i="4"/>
  <c r="BI79" i="4"/>
  <c r="BI78" i="4"/>
  <c r="BI74" i="4"/>
  <c r="BI71" i="4"/>
  <c r="BI67" i="4"/>
  <c r="BI73" i="4"/>
  <c r="BI72" i="4"/>
  <c r="BI70" i="4"/>
  <c r="BI64" i="4"/>
  <c r="BI75" i="4"/>
  <c r="BI68" i="4"/>
  <c r="BI66" i="4"/>
  <c r="BI63" i="4"/>
  <c r="BI56" i="4"/>
  <c r="BI53" i="4"/>
  <c r="BI51" i="4"/>
  <c r="BI49" i="4"/>
  <c r="BI47" i="4"/>
  <c r="BI69" i="4"/>
  <c r="BI65" i="4"/>
  <c r="BI57" i="4"/>
  <c r="BI43" i="4"/>
  <c r="BI42" i="4"/>
  <c r="BI41" i="4"/>
  <c r="BI40" i="4"/>
  <c r="BI58" i="4"/>
  <c r="BI62" i="4"/>
  <c r="BI60" i="4"/>
  <c r="BI59" i="4"/>
  <c r="BI38" i="4"/>
  <c r="BI36" i="4"/>
  <c r="BI54" i="4"/>
  <c r="BI52" i="4"/>
  <c r="BI44" i="4"/>
  <c r="BI55" i="4"/>
  <c r="BI61" i="4"/>
  <c r="BI50" i="4"/>
  <c r="BI48" i="4"/>
  <c r="BI46" i="4"/>
  <c r="BI31" i="4"/>
  <c r="BI30" i="4"/>
  <c r="BI39" i="4"/>
  <c r="BI37" i="4"/>
  <c r="BI33" i="4"/>
  <c r="BI34" i="4"/>
  <c r="BI35" i="4"/>
  <c r="BI27" i="4"/>
  <c r="BI25" i="4"/>
  <c r="BI22" i="4"/>
  <c r="BI23" i="4"/>
  <c r="BI32" i="4"/>
  <c r="BI24" i="4"/>
  <c r="BI21" i="4"/>
  <c r="BI26" i="4"/>
  <c r="BI29" i="4"/>
  <c r="BI45" i="4"/>
  <c r="BI28" i="4"/>
  <c r="BI3" i="4"/>
  <c r="HI4" i="4"/>
  <c r="HI5" i="4" s="1"/>
  <c r="HH4" i="4"/>
  <c r="HH5" i="4" s="1"/>
  <c r="HG4" i="4"/>
  <c r="DC5" i="4"/>
  <c r="BI7" i="4"/>
  <c r="BI10" i="4"/>
  <c r="D14" i="4"/>
  <c r="G14" i="4" s="1"/>
  <c r="GE17" i="4"/>
  <c r="AN21" i="4"/>
  <c r="CY203" i="4"/>
  <c r="CY202" i="4"/>
  <c r="CY198" i="4"/>
  <c r="CY199" i="4"/>
  <c r="CY200" i="4"/>
  <c r="CY197" i="4"/>
  <c r="CY195" i="4"/>
  <c r="CY201" i="4"/>
  <c r="CY196" i="4"/>
  <c r="CY194" i="4"/>
  <c r="CY192" i="4"/>
  <c r="CY193" i="4"/>
  <c r="CY190" i="4"/>
  <c r="CY191" i="4"/>
  <c r="CY187" i="4"/>
  <c r="CY188" i="4"/>
  <c r="CY186" i="4"/>
  <c r="CY189" i="4"/>
  <c r="CY185" i="4"/>
  <c r="CY182" i="4"/>
  <c r="CY184" i="4"/>
  <c r="CY181" i="4"/>
  <c r="CY180" i="4"/>
  <c r="CY179" i="4"/>
  <c r="CY183" i="4"/>
  <c r="CY178" i="4"/>
  <c r="CY177" i="4"/>
  <c r="CY176" i="4"/>
  <c r="CY174" i="4"/>
  <c r="CY175" i="4"/>
  <c r="CY173" i="4"/>
  <c r="CY170" i="4"/>
  <c r="CY171" i="4"/>
  <c r="CY169" i="4"/>
  <c r="CY166" i="4"/>
  <c r="CY168" i="4"/>
  <c r="CY164" i="4"/>
  <c r="CY162" i="4"/>
  <c r="CY165" i="4"/>
  <c r="CY163" i="4"/>
  <c r="CY159" i="4"/>
  <c r="CY161" i="4"/>
  <c r="CY167" i="4"/>
  <c r="CY172" i="4"/>
  <c r="CY160" i="4"/>
  <c r="CY153" i="4"/>
  <c r="CY156" i="4"/>
  <c r="CY155" i="4"/>
  <c r="CY157" i="4"/>
  <c r="CY150" i="4"/>
  <c r="CY158" i="4"/>
  <c r="CY154" i="4"/>
  <c r="CY149" i="4"/>
  <c r="CY151" i="4"/>
  <c r="CY145" i="4"/>
  <c r="CY146" i="4"/>
  <c r="CY148" i="4"/>
  <c r="CY147" i="4"/>
  <c r="CY141" i="4"/>
  <c r="CY139" i="4"/>
  <c r="CY136" i="4"/>
  <c r="CY140" i="4"/>
  <c r="CY135" i="4"/>
  <c r="CY144" i="4"/>
  <c r="CY138" i="4"/>
  <c r="CY143" i="4"/>
  <c r="CY137" i="4"/>
  <c r="CY152" i="4"/>
  <c r="CY134" i="4"/>
  <c r="CY128" i="4"/>
  <c r="CY126" i="4"/>
  <c r="CY132" i="4"/>
  <c r="CY127" i="4"/>
  <c r="CY133" i="4"/>
  <c r="CY131" i="4"/>
  <c r="CY142" i="4"/>
  <c r="CY125" i="4"/>
  <c r="CY122" i="4"/>
  <c r="CY130" i="4"/>
  <c r="CY129" i="4"/>
  <c r="CY124" i="4"/>
  <c r="CY121" i="4"/>
  <c r="CY118" i="4"/>
  <c r="CY123" i="4"/>
  <c r="CY119" i="4"/>
  <c r="CY120" i="4"/>
  <c r="CY111" i="4"/>
  <c r="CY107" i="4"/>
  <c r="CY115" i="4"/>
  <c r="CY110" i="4"/>
  <c r="CY106" i="4"/>
  <c r="CY114" i="4"/>
  <c r="CY112" i="4"/>
  <c r="CY108" i="4"/>
  <c r="CY99" i="4"/>
  <c r="CY101" i="4"/>
  <c r="CY103" i="4"/>
  <c r="CY104" i="4"/>
  <c r="CY98" i="4"/>
  <c r="CY100" i="4"/>
  <c r="CY117" i="4"/>
  <c r="CY105" i="4"/>
  <c r="CY113" i="4"/>
  <c r="CY97" i="4"/>
  <c r="CY92" i="4"/>
  <c r="CY96" i="4"/>
  <c r="CY102" i="4"/>
  <c r="CY109" i="4"/>
  <c r="CY95" i="4"/>
  <c r="CY91" i="4"/>
  <c r="CY89" i="4"/>
  <c r="CY93" i="4"/>
  <c r="CY116" i="4"/>
  <c r="CY83" i="4"/>
  <c r="CY85" i="4"/>
  <c r="CY87" i="4"/>
  <c r="CY94" i="4"/>
  <c r="CY86" i="4"/>
  <c r="CY82" i="4"/>
  <c r="CY88" i="4"/>
  <c r="CY80" i="4"/>
  <c r="CY84" i="4"/>
  <c r="CY81" i="4"/>
  <c r="CY77" i="4"/>
  <c r="CY90" i="4"/>
  <c r="CY78" i="4"/>
  <c r="CY73" i="4"/>
  <c r="CY68" i="4"/>
  <c r="CY79" i="4"/>
  <c r="CY76" i="4"/>
  <c r="CY72" i="4"/>
  <c r="CY71" i="4"/>
  <c r="CY67" i="4"/>
  <c r="CY64" i="4"/>
  <c r="CY63" i="4"/>
  <c r="CY70" i="4"/>
  <c r="CY74" i="4"/>
  <c r="CY62" i="4"/>
  <c r="CY61" i="4"/>
  <c r="CY60" i="4"/>
  <c r="CY75" i="4"/>
  <c r="CY57" i="4"/>
  <c r="CY58" i="4"/>
  <c r="CY59" i="4"/>
  <c r="CY54" i="4"/>
  <c r="CY52" i="4"/>
  <c r="CY50" i="4"/>
  <c r="CY48" i="4"/>
  <c r="CY46" i="4"/>
  <c r="CY44" i="4"/>
  <c r="CY66" i="4"/>
  <c r="CY65" i="4"/>
  <c r="CY56" i="4"/>
  <c r="CY53" i="4"/>
  <c r="CY51" i="4"/>
  <c r="CY49" i="4"/>
  <c r="CY55" i="4"/>
  <c r="CY40" i="4"/>
  <c r="CY39" i="4"/>
  <c r="CY37" i="4"/>
  <c r="CY69" i="4"/>
  <c r="CY47" i="4"/>
  <c r="CY41" i="4"/>
  <c r="CY42" i="4"/>
  <c r="CY35" i="4"/>
  <c r="CY43" i="4"/>
  <c r="CY38" i="4"/>
  <c r="CY36" i="4"/>
  <c r="CY30" i="4"/>
  <c r="CY29" i="4"/>
  <c r="CY28" i="4"/>
  <c r="CY27" i="4"/>
  <c r="CY45" i="4"/>
  <c r="CY33" i="4"/>
  <c r="CY17" i="4"/>
  <c r="CY16" i="4"/>
  <c r="CY15" i="4"/>
  <c r="CY14" i="4"/>
  <c r="CY13" i="4"/>
  <c r="CY12" i="4"/>
  <c r="CY7" i="4"/>
  <c r="CY6" i="4"/>
  <c r="CY5" i="4"/>
  <c r="CY19" i="4"/>
  <c r="CY18" i="4"/>
  <c r="CY11" i="4"/>
  <c r="CY10" i="4"/>
  <c r="CY9" i="4"/>
  <c r="CY8" i="4"/>
  <c r="CY4" i="4"/>
  <c r="CY26" i="4"/>
  <c r="CY25" i="4"/>
  <c r="CY22" i="4"/>
  <c r="CY20" i="4"/>
  <c r="CY21" i="4"/>
  <c r="CY32" i="4"/>
  <c r="CY3" i="4"/>
  <c r="CY31" i="4"/>
  <c r="CY24" i="4"/>
  <c r="CY34" i="4"/>
  <c r="CY23" i="4"/>
  <c r="FJ198" i="4"/>
  <c r="FJ196" i="4"/>
  <c r="FJ187" i="4"/>
  <c r="FJ182" i="4"/>
  <c r="FJ179" i="4"/>
  <c r="FJ169" i="4"/>
  <c r="FJ165" i="4"/>
  <c r="FJ155" i="4"/>
  <c r="FJ148" i="4"/>
  <c r="FJ151" i="4"/>
  <c r="FJ144" i="4"/>
  <c r="FJ130" i="4"/>
  <c r="FJ122" i="4"/>
  <c r="FJ120" i="4"/>
  <c r="FJ110" i="4"/>
  <c r="FJ111" i="4"/>
  <c r="FJ98" i="4"/>
  <c r="FJ95" i="4"/>
  <c r="FJ103" i="4"/>
  <c r="FJ92" i="4"/>
  <c r="FJ78" i="4"/>
  <c r="FJ66" i="4"/>
  <c r="FJ56" i="4"/>
  <c r="FJ73" i="4"/>
  <c r="FJ43" i="4"/>
  <c r="FJ48" i="4"/>
  <c r="FJ81" i="4"/>
  <c r="FJ33" i="4"/>
  <c r="FJ29" i="4"/>
  <c r="FJ11" i="4"/>
  <c r="FJ24" i="4"/>
  <c r="FJ9" i="4"/>
  <c r="FJ12" i="4"/>
  <c r="DD5" i="4"/>
  <c r="FU5" i="4"/>
  <c r="D7" i="4"/>
  <c r="G7" i="4" s="1"/>
  <c r="H12" i="4"/>
  <c r="BI17" i="4"/>
  <c r="U12" i="7"/>
  <c r="B8" i="6"/>
  <c r="F8" i="6" s="1"/>
  <c r="G8" i="6" s="1"/>
  <c r="L8" i="6" s="1"/>
  <c r="U16" i="7"/>
  <c r="B12" i="6"/>
  <c r="F12" i="6" s="1"/>
  <c r="G12" i="6" s="1"/>
  <c r="L12" i="6" s="1"/>
  <c r="U13" i="7"/>
  <c r="V13" i="7" s="1"/>
  <c r="B9" i="6"/>
  <c r="F9" i="6" s="1"/>
  <c r="G9" i="6" s="1"/>
  <c r="L9" i="6" s="1"/>
  <c r="U17" i="7"/>
  <c r="V17" i="7" s="1"/>
  <c r="B13" i="6"/>
  <c r="N4" i="4"/>
  <c r="O4" i="4" s="1"/>
  <c r="BT4" i="4"/>
  <c r="CQ4" i="4"/>
  <c r="DB4" i="4"/>
  <c r="DY4" i="4"/>
  <c r="GP4" i="4"/>
  <c r="G9" i="4"/>
  <c r="G11" i="4"/>
  <c r="G12" i="4"/>
  <c r="U10" i="7"/>
  <c r="V10" i="7" s="1"/>
  <c r="B6" i="6"/>
  <c r="B7" i="6"/>
  <c r="U11" i="7"/>
  <c r="V11" i="7" s="1"/>
  <c r="B11" i="6"/>
  <c r="U15" i="7"/>
  <c r="V15" i="7" s="1"/>
  <c r="B15" i="6"/>
  <c r="U19" i="7"/>
  <c r="I4" i="4"/>
  <c r="AF4" i="4"/>
  <c r="AQ4" i="4"/>
  <c r="BN4" i="4"/>
  <c r="BQ4" i="4" s="1"/>
  <c r="BQ5" i="4" s="1"/>
  <c r="EE4" i="4"/>
  <c r="FB4" i="4"/>
  <c r="FM4" i="4"/>
  <c r="GJ4" i="4"/>
  <c r="GM4" i="4" s="1"/>
  <c r="GM5" i="4" s="1"/>
  <c r="K4" i="4"/>
  <c r="V4" i="4"/>
  <c r="AS4" i="4"/>
  <c r="BP4" i="4"/>
  <c r="DJ4" i="4"/>
  <c r="EG4" i="4"/>
  <c r="ER4" i="4"/>
  <c r="FO4" i="4"/>
  <c r="GL4" i="4"/>
  <c r="B14" i="6"/>
  <c r="F14" i="6" s="1"/>
  <c r="G14" i="6" s="1"/>
  <c r="L14" i="6" s="1"/>
  <c r="U18" i="7"/>
  <c r="V18" i="7" s="1"/>
  <c r="B10" i="6"/>
  <c r="F10" i="6" s="1"/>
  <c r="G10" i="6" s="1"/>
  <c r="L10" i="6" s="1"/>
  <c r="U14" i="7"/>
  <c r="D19" i="2"/>
  <c r="X4" i="4"/>
  <c r="CO4" i="4"/>
  <c r="DL4" i="4"/>
  <c r="DW4" i="4"/>
  <c r="ET4" i="4"/>
  <c r="F15" i="6"/>
  <c r="G15" i="6" s="1"/>
  <c r="L15" i="6" s="1"/>
  <c r="F13" i="6"/>
  <c r="G13" i="6" s="1"/>
  <c r="L13" i="6" s="1"/>
  <c r="T17" i="7"/>
  <c r="F7" i="6"/>
  <c r="G7" i="6" s="1"/>
  <c r="L7" i="6" s="1"/>
  <c r="F11" i="6"/>
  <c r="G11" i="6" s="1"/>
  <c r="L11" i="6" s="1"/>
  <c r="T14" i="7"/>
  <c r="T16" i="7"/>
  <c r="P34" i="7"/>
  <c r="O35" i="7"/>
  <c r="T15" i="7"/>
  <c r="T12" i="7"/>
  <c r="T19" i="7"/>
  <c r="S15" i="7"/>
  <c r="FJ16" i="4" l="1"/>
  <c r="FJ28" i="4"/>
  <c r="FJ45" i="4"/>
  <c r="FJ49" i="4"/>
  <c r="FJ71" i="4"/>
  <c r="FJ57" i="4"/>
  <c r="FJ80" i="4"/>
  <c r="FJ85" i="4"/>
  <c r="FJ129" i="4"/>
  <c r="FJ114" i="4"/>
  <c r="FJ125" i="4"/>
  <c r="FJ157" i="4"/>
  <c r="FJ149" i="4"/>
  <c r="FJ162" i="4"/>
  <c r="FJ181" i="4"/>
  <c r="FJ190" i="4"/>
  <c r="FJ201" i="4"/>
  <c r="FJ17" i="4"/>
  <c r="FJ27" i="4"/>
  <c r="FJ47" i="4"/>
  <c r="FJ51" i="4"/>
  <c r="FJ74" i="4"/>
  <c r="FJ58" i="4"/>
  <c r="FJ83" i="4"/>
  <c r="FJ86" i="4"/>
  <c r="FJ104" i="4"/>
  <c r="FJ118" i="4"/>
  <c r="FJ136" i="4"/>
  <c r="FJ140" i="4"/>
  <c r="FJ156" i="4"/>
  <c r="FJ170" i="4"/>
  <c r="FJ175" i="4"/>
  <c r="FJ188" i="4"/>
  <c r="FJ202" i="4"/>
  <c r="FJ18" i="4"/>
  <c r="FJ4" i="4"/>
  <c r="FJ34" i="4"/>
  <c r="FJ53" i="4"/>
  <c r="FJ68" i="4"/>
  <c r="FJ59" i="4"/>
  <c r="FJ82" i="4"/>
  <c r="FJ87" i="4"/>
  <c r="FJ101" i="4"/>
  <c r="FJ123" i="4"/>
  <c r="FJ134" i="4"/>
  <c r="FJ141" i="4"/>
  <c r="FJ154" i="4"/>
  <c r="FJ167" i="4"/>
  <c r="FJ178" i="4"/>
  <c r="FJ191" i="4"/>
  <c r="FJ203" i="4"/>
  <c r="EO9" i="4"/>
  <c r="EO44" i="4"/>
  <c r="EO46" i="4"/>
  <c r="EO50" i="4"/>
  <c r="EO63" i="4"/>
  <c r="EO87" i="4"/>
  <c r="EO104" i="4"/>
  <c r="EO114" i="4"/>
  <c r="EO121" i="4"/>
  <c r="EO132" i="4"/>
  <c r="EO148" i="4"/>
  <c r="EO171" i="4"/>
  <c r="EO168" i="4"/>
  <c r="EO185" i="4"/>
  <c r="EO196" i="4"/>
  <c r="FJ38" i="4"/>
  <c r="FJ6" i="4"/>
  <c r="FJ40" i="4"/>
  <c r="FJ44" i="4"/>
  <c r="FJ62" i="4"/>
  <c r="FJ60" i="4"/>
  <c r="FJ93" i="4"/>
  <c r="FJ88" i="4"/>
  <c r="FJ99" i="4"/>
  <c r="FJ116" i="4"/>
  <c r="FJ127" i="4"/>
  <c r="FJ142" i="4"/>
  <c r="FJ158" i="4"/>
  <c r="FJ168" i="4"/>
  <c r="FJ176" i="4"/>
  <c r="FJ199" i="4"/>
  <c r="EO10" i="4"/>
  <c r="EO71" i="4"/>
  <c r="EO58" i="4"/>
  <c r="EO52" i="4"/>
  <c r="EO69" i="4"/>
  <c r="EO99" i="4"/>
  <c r="EO101" i="4"/>
  <c r="EO107" i="4"/>
  <c r="EO117" i="4"/>
  <c r="EO138" i="4"/>
  <c r="EO153" i="4"/>
  <c r="EO160" i="4"/>
  <c r="EO173" i="4"/>
  <c r="EO187" i="4"/>
  <c r="EO194" i="4"/>
  <c r="FJ8" i="4"/>
  <c r="FJ14" i="4"/>
  <c r="FJ30" i="4"/>
  <c r="FJ46" i="4"/>
  <c r="FJ64" i="4"/>
  <c r="FJ61" i="4"/>
  <c r="FJ84" i="4"/>
  <c r="FJ91" i="4"/>
  <c r="FJ107" i="4"/>
  <c r="FJ117" i="4"/>
  <c r="FJ137" i="4"/>
  <c r="FJ143" i="4"/>
  <c r="FJ153" i="4"/>
  <c r="FJ166" i="4"/>
  <c r="FJ180" i="4"/>
  <c r="FJ194" i="4"/>
  <c r="EO12" i="4"/>
  <c r="EO33" i="4"/>
  <c r="EO42" i="4"/>
  <c r="EO54" i="4"/>
  <c r="EO72" i="4"/>
  <c r="EO90" i="4"/>
  <c r="EO115" i="4"/>
  <c r="EO111" i="4"/>
  <c r="EO118" i="4"/>
  <c r="EO136" i="4"/>
  <c r="EO144" i="4"/>
  <c r="EO162" i="4"/>
  <c r="EO175" i="4"/>
  <c r="EO183" i="4"/>
  <c r="GE16" i="4"/>
  <c r="G13" i="4"/>
  <c r="FJ5" i="4"/>
  <c r="FJ13" i="4"/>
  <c r="FJ7" i="4"/>
  <c r="FJ35" i="4"/>
  <c r="FJ50" i="4"/>
  <c r="FJ75" i="4"/>
  <c r="FJ67" i="4"/>
  <c r="FJ89" i="4"/>
  <c r="FJ100" i="4"/>
  <c r="FJ124" i="4"/>
  <c r="FJ126" i="4"/>
  <c r="FJ131" i="4"/>
  <c r="FJ150" i="4"/>
  <c r="FJ160" i="4"/>
  <c r="FJ171" i="4"/>
  <c r="FJ183" i="4"/>
  <c r="FJ192" i="4"/>
  <c r="FJ20" i="4"/>
  <c r="FJ15" i="4"/>
  <c r="FJ22" i="4"/>
  <c r="FJ69" i="4"/>
  <c r="FJ52" i="4"/>
  <c r="FJ79" i="4"/>
  <c r="FJ65" i="4"/>
  <c r="FJ105" i="4"/>
  <c r="FJ96" i="4"/>
  <c r="FJ113" i="4"/>
  <c r="FJ119" i="4"/>
  <c r="FJ132" i="4"/>
  <c r="FJ152" i="4"/>
  <c r="FJ161" i="4"/>
  <c r="FJ174" i="4"/>
  <c r="FJ184" i="4"/>
  <c r="FJ193" i="4"/>
  <c r="FJ23" i="4"/>
  <c r="FJ19" i="4"/>
  <c r="FJ25" i="4"/>
  <c r="FJ31" i="4"/>
  <c r="FJ54" i="4"/>
  <c r="FJ63" i="4"/>
  <c r="FJ72" i="4"/>
  <c r="FJ102" i="4"/>
  <c r="FJ97" i="4"/>
  <c r="FJ115" i="4"/>
  <c r="FJ121" i="4"/>
  <c r="FJ135" i="4"/>
  <c r="FJ145" i="4"/>
  <c r="FJ159" i="4"/>
  <c r="FJ173" i="4"/>
  <c r="FJ186" i="4"/>
  <c r="FJ195" i="4"/>
  <c r="FJ39" i="4"/>
  <c r="FJ26" i="4"/>
  <c r="FJ36" i="4"/>
  <c r="FJ32" i="4"/>
  <c r="FJ41" i="4"/>
  <c r="FJ70" i="4"/>
  <c r="FJ76" i="4"/>
  <c r="FJ90" i="4"/>
  <c r="FJ108" i="4"/>
  <c r="FJ109" i="4"/>
  <c r="FJ133" i="4"/>
  <c r="FJ138" i="4"/>
  <c r="FJ146" i="4"/>
  <c r="FJ164" i="4"/>
  <c r="FJ172" i="4"/>
  <c r="FJ185" i="4"/>
  <c r="FJ197" i="4"/>
  <c r="H5" i="4"/>
  <c r="FJ10" i="4"/>
  <c r="FJ21" i="4"/>
  <c r="FJ3" i="4"/>
  <c r="FJ37" i="4"/>
  <c r="FJ42" i="4"/>
  <c r="FJ55" i="4"/>
  <c r="FJ77" i="4"/>
  <c r="FJ94" i="4"/>
  <c r="FJ112" i="4"/>
  <c r="FJ106" i="4"/>
  <c r="FJ128" i="4"/>
  <c r="FJ139" i="4"/>
  <c r="FJ147" i="4"/>
  <c r="FJ163" i="4"/>
  <c r="FJ177" i="4"/>
  <c r="FJ189" i="4"/>
  <c r="GZ15" i="4"/>
  <c r="GZ25" i="4"/>
  <c r="GZ40" i="4"/>
  <c r="GZ46" i="4"/>
  <c r="GZ61" i="4"/>
  <c r="GZ66" i="4"/>
  <c r="GZ80" i="4"/>
  <c r="GZ92" i="4"/>
  <c r="GZ122" i="4"/>
  <c r="GZ112" i="4"/>
  <c r="GZ143" i="4"/>
  <c r="GZ146" i="4"/>
  <c r="GZ162" i="4"/>
  <c r="GZ168" i="4"/>
  <c r="GZ180" i="4"/>
  <c r="GZ194" i="4"/>
  <c r="GZ24" i="4"/>
  <c r="GZ16" i="4"/>
  <c r="GZ28" i="4"/>
  <c r="GZ43" i="4"/>
  <c r="GZ48" i="4"/>
  <c r="GZ70" i="4"/>
  <c r="GZ71" i="4"/>
  <c r="GZ83" i="4"/>
  <c r="GZ104" i="4"/>
  <c r="GZ106" i="4"/>
  <c r="GZ120" i="4"/>
  <c r="GZ134" i="4"/>
  <c r="GZ148" i="4"/>
  <c r="GZ160" i="4"/>
  <c r="GZ171" i="4"/>
  <c r="GZ182" i="4"/>
  <c r="GZ196" i="4"/>
  <c r="GZ21" i="4"/>
  <c r="GZ17" i="4"/>
  <c r="GZ75" i="4"/>
  <c r="GZ59" i="4"/>
  <c r="GZ50" i="4"/>
  <c r="GZ54" i="4"/>
  <c r="GZ63" i="4"/>
  <c r="GZ84" i="4"/>
  <c r="GZ93" i="4"/>
  <c r="GZ110" i="4"/>
  <c r="GZ129" i="4"/>
  <c r="GZ142" i="4"/>
  <c r="GZ144" i="4"/>
  <c r="GZ154" i="4"/>
  <c r="GZ175" i="4"/>
  <c r="GZ184" i="4"/>
  <c r="GZ195" i="4"/>
  <c r="GZ7" i="4"/>
  <c r="GZ5" i="4"/>
  <c r="GZ37" i="4"/>
  <c r="GZ36" i="4"/>
  <c r="GZ45" i="4"/>
  <c r="GZ72" i="4"/>
  <c r="GZ79" i="4"/>
  <c r="GZ96" i="4"/>
  <c r="GZ105" i="4"/>
  <c r="GZ123" i="4"/>
  <c r="GZ131" i="4"/>
  <c r="GZ138" i="4"/>
  <c r="GZ153" i="4"/>
  <c r="GZ169" i="4"/>
  <c r="GZ177" i="4"/>
  <c r="GZ186" i="4"/>
  <c r="GZ197" i="4"/>
  <c r="BI18" i="4"/>
  <c r="BI9" i="4"/>
  <c r="G10" i="4"/>
  <c r="G8" i="4"/>
  <c r="H4" i="4"/>
  <c r="GZ8" i="4"/>
  <c r="GZ10" i="4"/>
  <c r="GZ73" i="4"/>
  <c r="GZ38" i="4"/>
  <c r="GZ47" i="4"/>
  <c r="GZ74" i="4"/>
  <c r="GZ78" i="4"/>
  <c r="GZ91" i="4"/>
  <c r="GZ102" i="4"/>
  <c r="GZ107" i="4"/>
  <c r="GZ126" i="4"/>
  <c r="GZ136" i="4"/>
  <c r="GZ151" i="4"/>
  <c r="GZ161" i="4"/>
  <c r="GZ183" i="4"/>
  <c r="GZ188" i="4"/>
  <c r="GZ200" i="4"/>
  <c r="GZ9" i="4"/>
  <c r="GZ12" i="4"/>
  <c r="GZ31" i="4"/>
  <c r="GZ56" i="4"/>
  <c r="GZ49" i="4"/>
  <c r="GZ76" i="4"/>
  <c r="GZ85" i="4"/>
  <c r="GZ95" i="4"/>
  <c r="GZ100" i="4"/>
  <c r="GZ111" i="4"/>
  <c r="GZ127" i="4"/>
  <c r="GZ139" i="4"/>
  <c r="GZ157" i="4"/>
  <c r="GZ164" i="4"/>
  <c r="GZ178" i="4"/>
  <c r="GZ190" i="4"/>
  <c r="GZ201" i="4"/>
  <c r="GZ11" i="4"/>
  <c r="GZ27" i="4"/>
  <c r="GZ33" i="4"/>
  <c r="GZ42" i="4"/>
  <c r="GZ51" i="4"/>
  <c r="GZ62" i="4"/>
  <c r="GZ87" i="4"/>
  <c r="GZ97" i="4"/>
  <c r="GZ98" i="4"/>
  <c r="GZ116" i="4"/>
  <c r="GZ130" i="4"/>
  <c r="GZ141" i="4"/>
  <c r="GZ155" i="4"/>
  <c r="GZ167" i="4"/>
  <c r="GZ173" i="4"/>
  <c r="GZ191" i="4"/>
  <c r="GZ203" i="4"/>
  <c r="GZ13" i="4"/>
  <c r="GZ35" i="4"/>
  <c r="GZ29" i="4"/>
  <c r="GZ64" i="4"/>
  <c r="GZ53" i="4"/>
  <c r="GZ67" i="4"/>
  <c r="GZ94" i="4"/>
  <c r="GZ125" i="4"/>
  <c r="GZ109" i="4"/>
  <c r="GZ115" i="4"/>
  <c r="GZ124" i="4"/>
  <c r="GZ149" i="4"/>
  <c r="GZ156" i="4"/>
  <c r="GZ165" i="4"/>
  <c r="GZ181" i="4"/>
  <c r="O36" i="7"/>
  <c r="P35" i="7"/>
  <c r="V14" i="7"/>
  <c r="P4" i="4"/>
  <c r="Q4" i="4" s="1"/>
  <c r="R4" i="4" s="1"/>
  <c r="H6" i="4"/>
  <c r="A7" i="4"/>
  <c r="ET6" i="4"/>
  <c r="DW6" i="4"/>
  <c r="DL6" i="4"/>
  <c r="CO6" i="4"/>
  <c r="X6" i="4"/>
  <c r="ES6" i="4"/>
  <c r="EH6" i="4"/>
  <c r="DV6" i="4"/>
  <c r="DK6" i="4"/>
  <c r="AT6" i="4"/>
  <c r="FP6" i="4"/>
  <c r="W6" i="4"/>
  <c r="L6" i="4"/>
  <c r="FO6" i="4"/>
  <c r="ER6" i="4"/>
  <c r="EG6" i="4"/>
  <c r="DJ6" i="4"/>
  <c r="AS6" i="4"/>
  <c r="V6" i="4"/>
  <c r="K6" i="4"/>
  <c r="FN6" i="4"/>
  <c r="FC6" i="4"/>
  <c r="EF6" i="4"/>
  <c r="HD6" i="4"/>
  <c r="GS6" i="4"/>
  <c r="GG6" i="4"/>
  <c r="FV6" i="4"/>
  <c r="CH6" i="4"/>
  <c r="AZ6" i="4"/>
  <c r="GK6" i="4"/>
  <c r="EQ6" i="4"/>
  <c r="BO6" i="4"/>
  <c r="AR6" i="4"/>
  <c r="AG6" i="4"/>
  <c r="U6" i="4"/>
  <c r="J6" i="4"/>
  <c r="GJ6" i="4"/>
  <c r="FM6" i="4"/>
  <c r="FB6" i="4"/>
  <c r="EE6" i="4"/>
  <c r="BN6" i="4"/>
  <c r="AQ6" i="4"/>
  <c r="AF6" i="4"/>
  <c r="I6" i="4"/>
  <c r="GI6" i="4"/>
  <c r="FX6" i="4"/>
  <c r="FL6" i="4"/>
  <c r="FA6" i="4"/>
  <c r="CJ6" i="4"/>
  <c r="HF6" i="4"/>
  <c r="BM6" i="4"/>
  <c r="BB6" i="4"/>
  <c r="AP6" i="4"/>
  <c r="AE6" i="4"/>
  <c r="DE6" i="4"/>
  <c r="BW6" i="4"/>
  <c r="BK6" i="4"/>
  <c r="HE6" i="4"/>
  <c r="GH6" i="4"/>
  <c r="GN6" i="4" s="1"/>
  <c r="FW6" i="4"/>
  <c r="EZ6" i="4"/>
  <c r="CI6" i="4"/>
  <c r="BL6" i="4"/>
  <c r="BA6" i="4"/>
  <c r="AD6" i="4"/>
  <c r="GP6" i="4"/>
  <c r="DY6" i="4"/>
  <c r="DB6" i="4"/>
  <c r="CQ6" i="4"/>
  <c r="BT6" i="4"/>
  <c r="N6" i="4"/>
  <c r="O6" i="4" s="1"/>
  <c r="EU6" i="4"/>
  <c r="DX6" i="4"/>
  <c r="DM6" i="4"/>
  <c r="DA6" i="4"/>
  <c r="CP6" i="4"/>
  <c r="Y6" i="4"/>
  <c r="CG6" i="4"/>
  <c r="CF6" i="4"/>
  <c r="HC6" i="4"/>
  <c r="BV6" i="4"/>
  <c r="HB6" i="4"/>
  <c r="BU6" i="4"/>
  <c r="GR6" i="4"/>
  <c r="GQ6" i="4"/>
  <c r="DZ6" i="4"/>
  <c r="AY6" i="4"/>
  <c r="CR6" i="4"/>
  <c r="DC6" i="4"/>
  <c r="FU6" i="4"/>
  <c r="DD6" i="4"/>
  <c r="DT201" i="4"/>
  <c r="DT202" i="4"/>
  <c r="DT203" i="4"/>
  <c r="DT200" i="4"/>
  <c r="DT196" i="4"/>
  <c r="DT199" i="4"/>
  <c r="DT198" i="4"/>
  <c r="DT197" i="4"/>
  <c r="DT194" i="4"/>
  <c r="DT195" i="4"/>
  <c r="DT193" i="4"/>
  <c r="DT192" i="4"/>
  <c r="DT185" i="4"/>
  <c r="DT191" i="4"/>
  <c r="DT189" i="4"/>
  <c r="DT188" i="4"/>
  <c r="DT184" i="4"/>
  <c r="DT187" i="4"/>
  <c r="DT186" i="4"/>
  <c r="DT190" i="4"/>
  <c r="DT182" i="4"/>
  <c r="DT183" i="4"/>
  <c r="DT179" i="4"/>
  <c r="DT181" i="4"/>
  <c r="DT175" i="4"/>
  <c r="DT173" i="4"/>
  <c r="DT180" i="4"/>
  <c r="DT177" i="4"/>
  <c r="DT174" i="4"/>
  <c r="DT176" i="4"/>
  <c r="DT171" i="4"/>
  <c r="DT178" i="4"/>
  <c r="DT172" i="4"/>
  <c r="DT165" i="4"/>
  <c r="DT167" i="4"/>
  <c r="DT169" i="4"/>
  <c r="DT168" i="4"/>
  <c r="DT163" i="4"/>
  <c r="DT166" i="4"/>
  <c r="DT158" i="4"/>
  <c r="DT160" i="4"/>
  <c r="DT162" i="4"/>
  <c r="DT170" i="4"/>
  <c r="DT157" i="4"/>
  <c r="DT161" i="4"/>
  <c r="DT155" i="4"/>
  <c r="DT154" i="4"/>
  <c r="DT159" i="4"/>
  <c r="DT156" i="4"/>
  <c r="DT153" i="4"/>
  <c r="DT149" i="4"/>
  <c r="DT148" i="4"/>
  <c r="DT151" i="4"/>
  <c r="DT164" i="4"/>
  <c r="DT152" i="4"/>
  <c r="DT150" i="4"/>
  <c r="DT147" i="4"/>
  <c r="DT146" i="4"/>
  <c r="DT144" i="4"/>
  <c r="DT143" i="4"/>
  <c r="DT142" i="4"/>
  <c r="DT141" i="4"/>
  <c r="DT145" i="4"/>
  <c r="DT138" i="4"/>
  <c r="DT140" i="4"/>
  <c r="DT137" i="4"/>
  <c r="DT135" i="4"/>
  <c r="DT139" i="4"/>
  <c r="DT136" i="4"/>
  <c r="DT133" i="4"/>
  <c r="DT128" i="4"/>
  <c r="DT132" i="4"/>
  <c r="DT124" i="4"/>
  <c r="DT129" i="4"/>
  <c r="DT126" i="4"/>
  <c r="DT130" i="4"/>
  <c r="DT123" i="4"/>
  <c r="DT120" i="4"/>
  <c r="DT127" i="4"/>
  <c r="DT125" i="4"/>
  <c r="DT131" i="4"/>
  <c r="DT119" i="4"/>
  <c r="DT122" i="4"/>
  <c r="DT115" i="4"/>
  <c r="DT110" i="4"/>
  <c r="DT121" i="4"/>
  <c r="DT109" i="4"/>
  <c r="DT113" i="4"/>
  <c r="DT112" i="4"/>
  <c r="DT108" i="4"/>
  <c r="DT117" i="4"/>
  <c r="DT111" i="4"/>
  <c r="DT107" i="4"/>
  <c r="DT104" i="4"/>
  <c r="DT102" i="4"/>
  <c r="DT114" i="4"/>
  <c r="DT97" i="4"/>
  <c r="DT96" i="4"/>
  <c r="DT134" i="4"/>
  <c r="DT118" i="4"/>
  <c r="DT116" i="4"/>
  <c r="DT101" i="4"/>
  <c r="DT106" i="4"/>
  <c r="DT105" i="4"/>
  <c r="DT100" i="4"/>
  <c r="DT95" i="4"/>
  <c r="DT91" i="4"/>
  <c r="DT99" i="4"/>
  <c r="DT89" i="4"/>
  <c r="DT94" i="4"/>
  <c r="DT90" i="4"/>
  <c r="DT93" i="4"/>
  <c r="DT103" i="4"/>
  <c r="DT98" i="4"/>
  <c r="DT88" i="4"/>
  <c r="DT82" i="4"/>
  <c r="DT85" i="4"/>
  <c r="DT81" i="4"/>
  <c r="DT92" i="4"/>
  <c r="DT86" i="4"/>
  <c r="DT84" i="4"/>
  <c r="DT80" i="4"/>
  <c r="DT79" i="4"/>
  <c r="DT87" i="4"/>
  <c r="DT83" i="4"/>
  <c r="DT77" i="4"/>
  <c r="DT76" i="4"/>
  <c r="DT71" i="4"/>
  <c r="DT61" i="4"/>
  <c r="DT72" i="4"/>
  <c r="DT65" i="4"/>
  <c r="DT70" i="4"/>
  <c r="DT66" i="4"/>
  <c r="DT69" i="4"/>
  <c r="DT73" i="4"/>
  <c r="DT67" i="4"/>
  <c r="DT64" i="4"/>
  <c r="DT58" i="4"/>
  <c r="DT68" i="4"/>
  <c r="DT59" i="4"/>
  <c r="DT53" i="4"/>
  <c r="DT51" i="4"/>
  <c r="DT49" i="4"/>
  <c r="DT47" i="4"/>
  <c r="DT45" i="4"/>
  <c r="DT78" i="4"/>
  <c r="DT62" i="4"/>
  <c r="DT63" i="4"/>
  <c r="DT55" i="4"/>
  <c r="DT57" i="4"/>
  <c r="DT54" i="4"/>
  <c r="DT44" i="4"/>
  <c r="DT41" i="4"/>
  <c r="DT38" i="4"/>
  <c r="DT36" i="4"/>
  <c r="DT52" i="4"/>
  <c r="DT46" i="4"/>
  <c r="DT60" i="4"/>
  <c r="DT43" i="4"/>
  <c r="DT50" i="4"/>
  <c r="DT56" i="4"/>
  <c r="DT48" i="4"/>
  <c r="DT75" i="4"/>
  <c r="DT74" i="4"/>
  <c r="DT42" i="4"/>
  <c r="DT40" i="4"/>
  <c r="DT31" i="4"/>
  <c r="DT35" i="4"/>
  <c r="DT34" i="4"/>
  <c r="DT32" i="4"/>
  <c r="DT27" i="4"/>
  <c r="DT39" i="4"/>
  <c r="DT24" i="4"/>
  <c r="DT21" i="4"/>
  <c r="DT7" i="4"/>
  <c r="DT5" i="4"/>
  <c r="DT4" i="4"/>
  <c r="DT30" i="4"/>
  <c r="DT19" i="4"/>
  <c r="DT18" i="4"/>
  <c r="DT17" i="4"/>
  <c r="DT16" i="4"/>
  <c r="DT15" i="4"/>
  <c r="DT14" i="4"/>
  <c r="DT13" i="4"/>
  <c r="DT12" i="4"/>
  <c r="DT11" i="4"/>
  <c r="DT10" i="4"/>
  <c r="DT9" i="4"/>
  <c r="DT8" i="4"/>
  <c r="DT6" i="4"/>
  <c r="DT3" i="4"/>
  <c r="DT20" i="4"/>
  <c r="DT29" i="4"/>
  <c r="DT37" i="4"/>
  <c r="DT28" i="4"/>
  <c r="DT23" i="4"/>
  <c r="DT33" i="4"/>
  <c r="DT25" i="4"/>
  <c r="DT22" i="4"/>
  <c r="DT26" i="4"/>
  <c r="GL5" i="4"/>
  <c r="GO4" i="4"/>
  <c r="H14" i="4"/>
  <c r="CN4" i="4"/>
  <c r="CK5" i="4"/>
  <c r="BR6" i="4"/>
  <c r="EB4" i="4"/>
  <c r="EB5" i="4" s="1"/>
  <c r="EC4" i="4"/>
  <c r="EC5" i="4" s="1"/>
  <c r="EA4" i="4"/>
  <c r="V19" i="7"/>
  <c r="CL5" i="4"/>
  <c r="Z4" i="4"/>
  <c r="AB4" i="4"/>
  <c r="AB5" i="4" s="1"/>
  <c r="AA4" i="4"/>
  <c r="AA5" i="4" s="1"/>
  <c r="AA6" i="4" s="1"/>
  <c r="V16" i="7"/>
  <c r="H7" i="4"/>
  <c r="CM5" i="4"/>
  <c r="AU4" i="4"/>
  <c r="AW4" i="4"/>
  <c r="AW5" i="4" s="1"/>
  <c r="AW6" i="4" s="1"/>
  <c r="AV4" i="4"/>
  <c r="AV5" i="4" s="1"/>
  <c r="AV6" i="4" s="1"/>
  <c r="C16" i="4"/>
  <c r="D15" i="4"/>
  <c r="H15" i="4" s="1"/>
  <c r="BQ6" i="4"/>
  <c r="GM6" i="4"/>
  <c r="DH4" i="4"/>
  <c r="DH5" i="4" s="1"/>
  <c r="DH6" i="4" s="1"/>
  <c r="DG4" i="4"/>
  <c r="DG5" i="4" s="1"/>
  <c r="DG6" i="4" s="1"/>
  <c r="DF4" i="4"/>
  <c r="V12" i="7"/>
  <c r="HJ4" i="4"/>
  <c r="HG5" i="4"/>
  <c r="Q5" i="4"/>
  <c r="R5" i="4" s="1"/>
  <c r="P5" i="4"/>
  <c r="EV4" i="4"/>
  <c r="EX4" i="4"/>
  <c r="EX5" i="4" s="1"/>
  <c r="EX6" i="4" s="1"/>
  <c r="EW4" i="4"/>
  <c r="EW5" i="4" s="1"/>
  <c r="FQ4" i="4"/>
  <c r="FS4" i="4"/>
  <c r="FS5" i="4" s="1"/>
  <c r="FS6" i="4" s="1"/>
  <c r="FR4" i="4"/>
  <c r="FR5" i="4" s="1"/>
  <c r="FR6" i="4" s="1"/>
  <c r="HH6" i="4"/>
  <c r="BP5" i="4"/>
  <c r="BS4" i="4"/>
  <c r="HI6" i="4"/>
  <c r="T23" i="7" l="1"/>
  <c r="C17" i="4"/>
  <c r="D16" i="4"/>
  <c r="G16" i="4" s="1"/>
  <c r="G15" i="4"/>
  <c r="AC4" i="4"/>
  <c r="Z5" i="4"/>
  <c r="CM6" i="4"/>
  <c r="CM7" i="4" s="1"/>
  <c r="CL6" i="4"/>
  <c r="DI4" i="4"/>
  <c r="DF5" i="4"/>
  <c r="ED4" i="4"/>
  <c r="EA5" i="4"/>
  <c r="A8" i="4"/>
  <c r="ET7" i="4"/>
  <c r="DW7" i="4"/>
  <c r="DL7" i="4"/>
  <c r="CO7" i="4"/>
  <c r="X7" i="4"/>
  <c r="FP7" i="4"/>
  <c r="ES7" i="4"/>
  <c r="EH7" i="4"/>
  <c r="DV7" i="4"/>
  <c r="DK7" i="4"/>
  <c r="AT7" i="4"/>
  <c r="AW7" i="4" s="1"/>
  <c r="W7" i="4"/>
  <c r="L7" i="4"/>
  <c r="FO7" i="4"/>
  <c r="ER7" i="4"/>
  <c r="EX7" i="4" s="1"/>
  <c r="EG7" i="4"/>
  <c r="DJ7" i="4"/>
  <c r="AS7" i="4"/>
  <c r="V7" i="4"/>
  <c r="K7" i="4"/>
  <c r="GK7" i="4"/>
  <c r="FN7" i="4"/>
  <c r="FC7" i="4"/>
  <c r="EQ7" i="4"/>
  <c r="EF7" i="4"/>
  <c r="BO7" i="4"/>
  <c r="HD7" i="4"/>
  <c r="GS7" i="4"/>
  <c r="FV7" i="4"/>
  <c r="DE7" i="4"/>
  <c r="CH7" i="4"/>
  <c r="BW7" i="4"/>
  <c r="AZ7" i="4"/>
  <c r="AR7" i="4"/>
  <c r="AG7" i="4"/>
  <c r="U7" i="4"/>
  <c r="J7" i="4"/>
  <c r="GG7" i="4"/>
  <c r="GJ7" i="4"/>
  <c r="FM7" i="4"/>
  <c r="FS7" i="4" s="1"/>
  <c r="FB7" i="4"/>
  <c r="EE7" i="4"/>
  <c r="BN7" i="4"/>
  <c r="BQ7" i="4" s="1"/>
  <c r="AQ7" i="4"/>
  <c r="AV7" i="4" s="1"/>
  <c r="AF7" i="4"/>
  <c r="I7" i="4"/>
  <c r="HF7" i="4"/>
  <c r="BM7" i="4"/>
  <c r="GI7" i="4"/>
  <c r="FX7" i="4"/>
  <c r="FL7" i="4"/>
  <c r="FA7" i="4"/>
  <c r="CJ7" i="4"/>
  <c r="BB7" i="4"/>
  <c r="AP7" i="4"/>
  <c r="AE7" i="4"/>
  <c r="BK7" i="4"/>
  <c r="HE7" i="4"/>
  <c r="GH7" i="4"/>
  <c r="GN7" i="4" s="1"/>
  <c r="FW7" i="4"/>
  <c r="EZ7" i="4"/>
  <c r="CI7" i="4"/>
  <c r="BL7" i="4"/>
  <c r="BR7" i="4" s="1"/>
  <c r="BA7" i="4"/>
  <c r="AD7" i="4"/>
  <c r="GP7" i="4"/>
  <c r="DY7" i="4"/>
  <c r="DB7" i="4"/>
  <c r="DH7" i="4" s="1"/>
  <c r="CQ7" i="4"/>
  <c r="BT7" i="4"/>
  <c r="N7" i="4"/>
  <c r="O7" i="4" s="1"/>
  <c r="EU7" i="4"/>
  <c r="DX7" i="4"/>
  <c r="DM7" i="4"/>
  <c r="DA7" i="4"/>
  <c r="CP7" i="4"/>
  <c r="Y7" i="4"/>
  <c r="GR7" i="4"/>
  <c r="GQ7" i="4"/>
  <c r="DZ7" i="4"/>
  <c r="AY7" i="4"/>
  <c r="FU7" i="4"/>
  <c r="DD7" i="4"/>
  <c r="DC7" i="4"/>
  <c r="HB7" i="4"/>
  <c r="BU7" i="4"/>
  <c r="CR7" i="4"/>
  <c r="CF7" i="4"/>
  <c r="CG7" i="4"/>
  <c r="HC7" i="4"/>
  <c r="HI7" i="4" s="1"/>
  <c r="BV7" i="4"/>
  <c r="BP6" i="4"/>
  <c r="BS5" i="4"/>
  <c r="EC6" i="4"/>
  <c r="EC7" i="4" s="1"/>
  <c r="AU5" i="4"/>
  <c r="AX4" i="4"/>
  <c r="EB6" i="4"/>
  <c r="O37" i="7"/>
  <c r="P36" i="7"/>
  <c r="FQ5" i="4"/>
  <c r="FT4" i="4"/>
  <c r="GM7" i="4"/>
  <c r="GL6" i="4"/>
  <c r="GO5" i="4"/>
  <c r="EW6" i="4"/>
  <c r="EW7" i="4" s="1"/>
  <c r="P6" i="4"/>
  <c r="Q6" i="4" s="1"/>
  <c r="R6" i="4" s="1"/>
  <c r="HJ5" i="4"/>
  <c r="HG6" i="4"/>
  <c r="AA7" i="4"/>
  <c r="EY4" i="4"/>
  <c r="EV5" i="4"/>
  <c r="AB6" i="4"/>
  <c r="CN5" i="4"/>
  <c r="CK6" i="4"/>
  <c r="DG7" i="4" l="1"/>
  <c r="FQ6" i="4"/>
  <c r="FT5" i="4"/>
  <c r="FR7" i="4"/>
  <c r="ED5" i="4"/>
  <c r="EA6" i="4"/>
  <c r="EY5" i="4"/>
  <c r="EV6" i="4"/>
  <c r="DI5" i="4"/>
  <c r="DF6" i="4"/>
  <c r="O38" i="7"/>
  <c r="P37" i="7"/>
  <c r="P7" i="4"/>
  <c r="Q7" i="4" s="1"/>
  <c r="R7" i="4" s="1"/>
  <c r="HH7" i="4"/>
  <c r="AC5" i="4"/>
  <c r="Z6" i="4"/>
  <c r="BP7" i="4"/>
  <c r="BS6" i="4"/>
  <c r="H16" i="4"/>
  <c r="EB7" i="4"/>
  <c r="HJ6" i="4"/>
  <c r="HG7" i="4"/>
  <c r="CL7" i="4"/>
  <c r="C18" i="4"/>
  <c r="D17" i="4"/>
  <c r="G17" i="4" s="1"/>
  <c r="CN6" i="4"/>
  <c r="CK7" i="4"/>
  <c r="AU6" i="4"/>
  <c r="AX5" i="4"/>
  <c r="GL7" i="4"/>
  <c r="GO6" i="4"/>
  <c r="AB7" i="4"/>
  <c r="AB8" i="4" s="1"/>
  <c r="A9" i="4"/>
  <c r="ET8" i="4"/>
  <c r="DW8" i="4"/>
  <c r="EC8" i="4" s="1"/>
  <c r="DL8" i="4"/>
  <c r="CO8" i="4"/>
  <c r="X8" i="4"/>
  <c r="FP8" i="4"/>
  <c r="W8" i="4"/>
  <c r="L8" i="4"/>
  <c r="HC8" i="4"/>
  <c r="HI8" i="4" s="1"/>
  <c r="ES8" i="4"/>
  <c r="EH8" i="4"/>
  <c r="DV8" i="4"/>
  <c r="DK8" i="4"/>
  <c r="AT8" i="4"/>
  <c r="FO8" i="4"/>
  <c r="ER8" i="4"/>
  <c r="EW8" i="4" s="1"/>
  <c r="EG8" i="4"/>
  <c r="DJ8" i="4"/>
  <c r="AS8" i="4"/>
  <c r="V8" i="4"/>
  <c r="AA8" i="4" s="1"/>
  <c r="K8" i="4"/>
  <c r="GK8" i="4"/>
  <c r="AR8" i="4"/>
  <c r="AG8" i="4"/>
  <c r="U8" i="4"/>
  <c r="J8" i="4"/>
  <c r="CH8" i="4"/>
  <c r="BK8" i="4"/>
  <c r="AZ8" i="4"/>
  <c r="FN8" i="4"/>
  <c r="FC8" i="4"/>
  <c r="EQ8" i="4"/>
  <c r="EF8" i="4"/>
  <c r="BO8" i="4"/>
  <c r="BW8" i="4"/>
  <c r="FU8" i="4"/>
  <c r="GJ8" i="4"/>
  <c r="FM8" i="4"/>
  <c r="FS8" i="4" s="1"/>
  <c r="FB8" i="4"/>
  <c r="EE8" i="4"/>
  <c r="BN8" i="4"/>
  <c r="AQ8" i="4"/>
  <c r="AW8" i="4" s="1"/>
  <c r="AF8" i="4"/>
  <c r="I8" i="4"/>
  <c r="BM8" i="4"/>
  <c r="BB8" i="4"/>
  <c r="AP8" i="4"/>
  <c r="AE8" i="4"/>
  <c r="HF8" i="4"/>
  <c r="GI8" i="4"/>
  <c r="FX8" i="4"/>
  <c r="FL8" i="4"/>
  <c r="FA8" i="4"/>
  <c r="CJ8" i="4"/>
  <c r="GR8" i="4"/>
  <c r="HE8" i="4"/>
  <c r="GH8" i="4"/>
  <c r="GN8" i="4" s="1"/>
  <c r="FW8" i="4"/>
  <c r="EZ8" i="4"/>
  <c r="CI8" i="4"/>
  <c r="BL8" i="4"/>
  <c r="BQ8" i="4" s="1"/>
  <c r="BA8" i="4"/>
  <c r="AD8" i="4"/>
  <c r="HD8" i="4"/>
  <c r="GS8" i="4"/>
  <c r="GG8" i="4"/>
  <c r="FV8" i="4"/>
  <c r="DE8" i="4"/>
  <c r="DD8" i="4"/>
  <c r="CG8" i="4"/>
  <c r="CM8" i="4" s="1"/>
  <c r="GP8" i="4"/>
  <c r="DY8" i="4"/>
  <c r="DB8" i="4"/>
  <c r="DH8" i="4" s="1"/>
  <c r="CQ8" i="4"/>
  <c r="BT8" i="4"/>
  <c r="N8" i="4"/>
  <c r="O8" i="4" s="1"/>
  <c r="EU8" i="4"/>
  <c r="DX8" i="4"/>
  <c r="DM8" i="4"/>
  <c r="DA8" i="4"/>
  <c r="CP8" i="4"/>
  <c r="Y8" i="4"/>
  <c r="DZ8" i="4"/>
  <c r="DC8" i="4"/>
  <c r="CR8" i="4"/>
  <c r="CF8" i="4"/>
  <c r="GQ8" i="4"/>
  <c r="HB8" i="4"/>
  <c r="BV8" i="4"/>
  <c r="BU8" i="4"/>
  <c r="AY8" i="4"/>
  <c r="AA9" i="4" l="1"/>
  <c r="CL8" i="4"/>
  <c r="EY6" i="4"/>
  <c r="EV7" i="4"/>
  <c r="Q8" i="4"/>
  <c r="R8" i="4" s="1"/>
  <c r="P8" i="4"/>
  <c r="HJ7" i="4"/>
  <c r="HG8" i="4"/>
  <c r="BR8" i="4"/>
  <c r="BR9" i="4" s="1"/>
  <c r="ED6" i="4"/>
  <c r="EA7" i="4"/>
  <c r="O39" i="7"/>
  <c r="P38" i="7"/>
  <c r="EX8" i="4"/>
  <c r="EB8" i="4"/>
  <c r="GM8" i="4"/>
  <c r="CN7" i="4"/>
  <c r="CK8" i="4"/>
  <c r="DI6" i="4"/>
  <c r="DF7" i="4"/>
  <c r="FR8" i="4"/>
  <c r="AU7" i="4"/>
  <c r="AX6" i="4"/>
  <c r="AV8" i="4"/>
  <c r="BP8" i="4"/>
  <c r="BS7" i="4"/>
  <c r="FQ7" i="4"/>
  <c r="FT6" i="4"/>
  <c r="H17" i="4"/>
  <c r="AC6" i="4"/>
  <c r="Z7" i="4"/>
  <c r="C19" i="4"/>
  <c r="D18" i="4"/>
  <c r="G18" i="4" s="1"/>
  <c r="DG8" i="4"/>
  <c r="DG9" i="4" s="1"/>
  <c r="A10" i="4"/>
  <c r="ET9" i="4"/>
  <c r="DW9" i="4"/>
  <c r="EC9" i="4" s="1"/>
  <c r="DL9" i="4"/>
  <c r="CO9" i="4"/>
  <c r="X9" i="4"/>
  <c r="FP9" i="4"/>
  <c r="W9" i="4"/>
  <c r="L9" i="4"/>
  <c r="HC9" i="4"/>
  <c r="HI9" i="4" s="1"/>
  <c r="ES9" i="4"/>
  <c r="EH9" i="4"/>
  <c r="DV9" i="4"/>
  <c r="DK9" i="4"/>
  <c r="AT9" i="4"/>
  <c r="FO9" i="4"/>
  <c r="ER9" i="4"/>
  <c r="EW9" i="4" s="1"/>
  <c r="EG9" i="4"/>
  <c r="DJ9" i="4"/>
  <c r="AS9" i="4"/>
  <c r="V9" i="4"/>
  <c r="K9" i="4"/>
  <c r="GK9" i="4"/>
  <c r="AR9" i="4"/>
  <c r="AG9" i="4"/>
  <c r="U9" i="4"/>
  <c r="J9" i="4"/>
  <c r="FN9" i="4"/>
  <c r="FC9" i="4"/>
  <c r="EQ9" i="4"/>
  <c r="EF9" i="4"/>
  <c r="BO9" i="4"/>
  <c r="FU9" i="4"/>
  <c r="GJ9" i="4"/>
  <c r="FM9" i="4"/>
  <c r="FS9" i="4" s="1"/>
  <c r="FB9" i="4"/>
  <c r="EE9" i="4"/>
  <c r="BN9" i="4"/>
  <c r="BQ9" i="4" s="1"/>
  <c r="AQ9" i="4"/>
  <c r="AW9" i="4" s="1"/>
  <c r="AF9" i="4"/>
  <c r="I9" i="4"/>
  <c r="GI9" i="4"/>
  <c r="FX9" i="4"/>
  <c r="FL9" i="4"/>
  <c r="FA9" i="4"/>
  <c r="CJ9" i="4"/>
  <c r="HF9" i="4"/>
  <c r="BM9" i="4"/>
  <c r="BB9" i="4"/>
  <c r="AP9" i="4"/>
  <c r="AE9" i="4"/>
  <c r="HD9" i="4"/>
  <c r="GS9" i="4"/>
  <c r="GG9" i="4"/>
  <c r="FV9" i="4"/>
  <c r="DE9" i="4"/>
  <c r="GR9" i="4"/>
  <c r="DD9" i="4"/>
  <c r="BV9" i="4"/>
  <c r="HE9" i="4"/>
  <c r="GH9" i="4"/>
  <c r="GN9" i="4" s="1"/>
  <c r="FW9" i="4"/>
  <c r="EZ9" i="4"/>
  <c r="CI9" i="4"/>
  <c r="BL9" i="4"/>
  <c r="BA9" i="4"/>
  <c r="AD9" i="4"/>
  <c r="CH9" i="4"/>
  <c r="BW9" i="4"/>
  <c r="BK9" i="4"/>
  <c r="AZ9" i="4"/>
  <c r="CG9" i="4"/>
  <c r="CM9" i="4" s="1"/>
  <c r="AY9" i="4"/>
  <c r="GP9" i="4"/>
  <c r="DY9" i="4"/>
  <c r="DB9" i="4"/>
  <c r="DH9" i="4" s="1"/>
  <c r="CQ9" i="4"/>
  <c r="BT9" i="4"/>
  <c r="N9" i="4"/>
  <c r="O9" i="4" s="1"/>
  <c r="DX9" i="4"/>
  <c r="DM9" i="4"/>
  <c r="DA9" i="4"/>
  <c r="CP9" i="4"/>
  <c r="Y9" i="4"/>
  <c r="AB9" i="4" s="1"/>
  <c r="EU9" i="4"/>
  <c r="DZ9" i="4"/>
  <c r="DC9" i="4"/>
  <c r="CR9" i="4"/>
  <c r="CF9" i="4"/>
  <c r="HB9" i="4"/>
  <c r="BU9" i="4"/>
  <c r="GQ9" i="4"/>
  <c r="GL8" i="4"/>
  <c r="GO7" i="4"/>
  <c r="HH8" i="4"/>
  <c r="H18" i="4" l="1"/>
  <c r="EW10" i="4"/>
  <c r="FR9" i="4"/>
  <c r="HH9" i="4"/>
  <c r="DI7" i="4"/>
  <c r="DF8" i="4"/>
  <c r="EA8" i="4"/>
  <c r="ED7" i="4"/>
  <c r="HJ8" i="4"/>
  <c r="HG9" i="4"/>
  <c r="CN8" i="4"/>
  <c r="CK9" i="4"/>
  <c r="P9" i="4"/>
  <c r="Q9" i="4"/>
  <c r="R9" i="4" s="1"/>
  <c r="GM9" i="4"/>
  <c r="GM10" i="4" s="1"/>
  <c r="EY7" i="4"/>
  <c r="EV8" i="4"/>
  <c r="GL9" i="4"/>
  <c r="GO8" i="4"/>
  <c r="C20" i="4"/>
  <c r="D19" i="4"/>
  <c r="H19" i="4" s="1"/>
  <c r="EB9" i="4"/>
  <c r="A11" i="4"/>
  <c r="ET10" i="4"/>
  <c r="DW10" i="4"/>
  <c r="EC10" i="4" s="1"/>
  <c r="DL10" i="4"/>
  <c r="CO10" i="4"/>
  <c r="X10" i="4"/>
  <c r="FP10" i="4"/>
  <c r="W10" i="4"/>
  <c r="L10" i="4"/>
  <c r="ES10" i="4"/>
  <c r="EH10" i="4"/>
  <c r="DV10" i="4"/>
  <c r="DK10" i="4"/>
  <c r="AT10" i="4"/>
  <c r="GR10" i="4"/>
  <c r="DD10" i="4"/>
  <c r="FO10" i="4"/>
  <c r="ER10" i="4"/>
  <c r="EG10" i="4"/>
  <c r="DJ10" i="4"/>
  <c r="AS10" i="4"/>
  <c r="V10" i="4"/>
  <c r="AB10" i="4" s="1"/>
  <c r="K10" i="4"/>
  <c r="GK10" i="4"/>
  <c r="AR10" i="4"/>
  <c r="AG10" i="4"/>
  <c r="U10" i="4"/>
  <c r="J10" i="4"/>
  <c r="HD10" i="4"/>
  <c r="FN10" i="4"/>
  <c r="FC10" i="4"/>
  <c r="EQ10" i="4"/>
  <c r="EF10" i="4"/>
  <c r="BO10" i="4"/>
  <c r="CG10" i="4"/>
  <c r="CM10" i="4" s="1"/>
  <c r="GJ10" i="4"/>
  <c r="FM10" i="4"/>
  <c r="FS10" i="4" s="1"/>
  <c r="FB10" i="4"/>
  <c r="EE10" i="4"/>
  <c r="BN10" i="4"/>
  <c r="AQ10" i="4"/>
  <c r="AW10" i="4" s="1"/>
  <c r="AF10" i="4"/>
  <c r="I10" i="4"/>
  <c r="HF10" i="4"/>
  <c r="GI10" i="4"/>
  <c r="FX10" i="4"/>
  <c r="FL10" i="4"/>
  <c r="FA10" i="4"/>
  <c r="CJ10" i="4"/>
  <c r="BM10" i="4"/>
  <c r="BB10" i="4"/>
  <c r="AP10" i="4"/>
  <c r="AE10" i="4"/>
  <c r="CH10" i="4"/>
  <c r="HC10" i="4"/>
  <c r="HI10" i="4" s="1"/>
  <c r="FU10" i="4"/>
  <c r="HE10" i="4"/>
  <c r="GH10" i="4"/>
  <c r="GN10" i="4" s="1"/>
  <c r="FW10" i="4"/>
  <c r="EZ10" i="4"/>
  <c r="CI10" i="4"/>
  <c r="BL10" i="4"/>
  <c r="BQ10" i="4" s="1"/>
  <c r="BA10" i="4"/>
  <c r="AD10" i="4"/>
  <c r="GS10" i="4"/>
  <c r="DE10" i="4"/>
  <c r="BW10" i="4"/>
  <c r="BK10" i="4"/>
  <c r="AZ10" i="4"/>
  <c r="BV10" i="4"/>
  <c r="AY10" i="4"/>
  <c r="GG10" i="4"/>
  <c r="FV10" i="4"/>
  <c r="GP10" i="4"/>
  <c r="DY10" i="4"/>
  <c r="DB10" i="4"/>
  <c r="DG10" i="4" s="1"/>
  <c r="CQ10" i="4"/>
  <c r="BT10" i="4"/>
  <c r="N10" i="4"/>
  <c r="O10" i="4" s="1"/>
  <c r="EU10" i="4"/>
  <c r="DX10" i="4"/>
  <c r="DM10" i="4"/>
  <c r="DA10" i="4"/>
  <c r="CP10" i="4"/>
  <c r="Y10" i="4"/>
  <c r="HB10" i="4"/>
  <c r="BU10" i="4"/>
  <c r="GQ10" i="4"/>
  <c r="DZ10" i="4"/>
  <c r="DC10" i="4"/>
  <c r="CR10" i="4"/>
  <c r="CF10" i="4"/>
  <c r="FQ8" i="4"/>
  <c r="FT7" i="4"/>
  <c r="AV9" i="4"/>
  <c r="EX9" i="4"/>
  <c r="EX10" i="4" s="1"/>
  <c r="CL9" i="4"/>
  <c r="CL10" i="4" s="1"/>
  <c r="AU8" i="4"/>
  <c r="AX7" i="4"/>
  <c r="P39" i="7"/>
  <c r="O40" i="7"/>
  <c r="AC7" i="4"/>
  <c r="Z8" i="4"/>
  <c r="BP9" i="4"/>
  <c r="BS8" i="4"/>
  <c r="G19" i="4" l="1"/>
  <c r="A12" i="4"/>
  <c r="ET11" i="4"/>
  <c r="EW11" i="4" s="1"/>
  <c r="DW11" i="4"/>
  <c r="EC11" i="4" s="1"/>
  <c r="DL11" i="4"/>
  <c r="CO11" i="4"/>
  <c r="X11" i="4"/>
  <c r="FP11" i="4"/>
  <c r="W11" i="4"/>
  <c r="L11" i="4"/>
  <c r="ES11" i="4"/>
  <c r="EH11" i="4"/>
  <c r="DV11" i="4"/>
  <c r="DK11" i="4"/>
  <c r="AT11" i="4"/>
  <c r="AW11" i="4" s="1"/>
  <c r="FO11" i="4"/>
  <c r="ER11" i="4"/>
  <c r="EG11" i="4"/>
  <c r="DJ11" i="4"/>
  <c r="AS11" i="4"/>
  <c r="V11" i="4"/>
  <c r="AB11" i="4" s="1"/>
  <c r="K11" i="4"/>
  <c r="GK11" i="4"/>
  <c r="AR11" i="4"/>
  <c r="AG11" i="4"/>
  <c r="U11" i="4"/>
  <c r="J11" i="4"/>
  <c r="FN11" i="4"/>
  <c r="FC11" i="4"/>
  <c r="EQ11" i="4"/>
  <c r="EF11" i="4"/>
  <c r="BO11" i="4"/>
  <c r="GR11" i="4"/>
  <c r="GJ11" i="4"/>
  <c r="GM11" i="4" s="1"/>
  <c r="FM11" i="4"/>
  <c r="FS11" i="4" s="1"/>
  <c r="FB11" i="4"/>
  <c r="EE11" i="4"/>
  <c r="BN11" i="4"/>
  <c r="AQ11" i="4"/>
  <c r="AF11" i="4"/>
  <c r="I11" i="4"/>
  <c r="BM11" i="4"/>
  <c r="BB11" i="4"/>
  <c r="AP11" i="4"/>
  <c r="AE11" i="4"/>
  <c r="HD11" i="4"/>
  <c r="GS11" i="4"/>
  <c r="GG11" i="4"/>
  <c r="HF11" i="4"/>
  <c r="GI11" i="4"/>
  <c r="FX11" i="4"/>
  <c r="FL11" i="4"/>
  <c r="FA11" i="4"/>
  <c r="CJ11" i="4"/>
  <c r="HC11" i="4"/>
  <c r="HI11" i="4" s="1"/>
  <c r="DD11" i="4"/>
  <c r="BV11" i="4"/>
  <c r="AY11" i="4"/>
  <c r="HE11" i="4"/>
  <c r="GH11" i="4"/>
  <c r="GN11" i="4" s="1"/>
  <c r="FW11" i="4"/>
  <c r="EZ11" i="4"/>
  <c r="CI11" i="4"/>
  <c r="BL11" i="4"/>
  <c r="BQ11" i="4" s="1"/>
  <c r="BA11" i="4"/>
  <c r="AD11" i="4"/>
  <c r="CG11" i="4"/>
  <c r="CM11" i="4" s="1"/>
  <c r="FV11" i="4"/>
  <c r="DE11" i="4"/>
  <c r="CH11" i="4"/>
  <c r="BW11" i="4"/>
  <c r="BK11" i="4"/>
  <c r="AZ11" i="4"/>
  <c r="GP11" i="4"/>
  <c r="DY11" i="4"/>
  <c r="DB11" i="4"/>
  <c r="DG11" i="4" s="1"/>
  <c r="CQ11" i="4"/>
  <c r="BT11" i="4"/>
  <c r="N11" i="4"/>
  <c r="O11" i="4" s="1"/>
  <c r="EU11" i="4"/>
  <c r="EX11" i="4" s="1"/>
  <c r="DX11" i="4"/>
  <c r="DM11" i="4"/>
  <c r="DA11" i="4"/>
  <c r="CP11" i="4"/>
  <c r="Y11" i="4"/>
  <c r="CR11" i="4"/>
  <c r="HB11" i="4"/>
  <c r="CF11" i="4"/>
  <c r="GQ11" i="4"/>
  <c r="BU11" i="4"/>
  <c r="FU11" i="4"/>
  <c r="DZ11" i="4"/>
  <c r="DC11" i="4"/>
  <c r="C21" i="4"/>
  <c r="D20" i="4"/>
  <c r="H20" i="4" s="1"/>
  <c r="EA9" i="4"/>
  <c r="ED8" i="4"/>
  <c r="FR10" i="4"/>
  <c r="DH10" i="4"/>
  <c r="BP10" i="4"/>
  <c r="BS9" i="4"/>
  <c r="HJ9" i="4"/>
  <c r="HG10" i="4"/>
  <c r="DI8" i="4"/>
  <c r="DF9" i="4"/>
  <c r="CL11" i="4"/>
  <c r="GL10" i="4"/>
  <c r="GO9" i="4"/>
  <c r="HH10" i="4"/>
  <c r="AU9" i="4"/>
  <c r="AX8" i="4"/>
  <c r="AV10" i="4"/>
  <c r="AV11" i="4" s="1"/>
  <c r="AA10" i="4"/>
  <c r="AA11" i="4" s="1"/>
  <c r="CN9" i="4"/>
  <c r="CK10" i="4"/>
  <c r="P40" i="7"/>
  <c r="O41" i="7"/>
  <c r="FQ9" i="4"/>
  <c r="FT8" i="4"/>
  <c r="BR10" i="4"/>
  <c r="AC8" i="4"/>
  <c r="Z9" i="4"/>
  <c r="EB10" i="4"/>
  <c r="P10" i="4"/>
  <c r="Q10" i="4" s="1"/>
  <c r="R10" i="4" s="1"/>
  <c r="EY8" i="4"/>
  <c r="EV9" i="4"/>
  <c r="G20" i="4" l="1"/>
  <c r="DG12" i="4"/>
  <c r="CN10" i="4"/>
  <c r="CK11" i="4"/>
  <c r="D21" i="4"/>
  <c r="G21" i="4" s="1"/>
  <c r="C22" i="4"/>
  <c r="H21" i="4"/>
  <c r="AC9" i="4"/>
  <c r="Z10" i="4"/>
  <c r="GL11" i="4"/>
  <c r="GO10" i="4"/>
  <c r="P11" i="4"/>
  <c r="Q11" i="4"/>
  <c r="R11" i="4" s="1"/>
  <c r="BR11" i="4"/>
  <c r="O42" i="7"/>
  <c r="P41" i="7"/>
  <c r="DH11" i="4"/>
  <c r="AA12" i="4"/>
  <c r="BP11" i="4"/>
  <c r="BS10" i="4"/>
  <c r="FR11" i="4"/>
  <c r="A13" i="4"/>
  <c r="ET12" i="4"/>
  <c r="DW12" i="4"/>
  <c r="EC12" i="4" s="1"/>
  <c r="DL12" i="4"/>
  <c r="CO12" i="4"/>
  <c r="X12" i="4"/>
  <c r="ES12" i="4"/>
  <c r="EH12" i="4"/>
  <c r="DV12" i="4"/>
  <c r="AT12" i="4"/>
  <c r="W12" i="4"/>
  <c r="L12" i="4"/>
  <c r="FP12" i="4"/>
  <c r="DK12" i="4"/>
  <c r="GR12" i="4"/>
  <c r="DD12" i="4"/>
  <c r="FO12" i="4"/>
  <c r="ER12" i="4"/>
  <c r="EW12" i="4" s="1"/>
  <c r="EG12" i="4"/>
  <c r="DJ12" i="4"/>
  <c r="AS12" i="4"/>
  <c r="V12" i="4"/>
  <c r="AB12" i="4" s="1"/>
  <c r="K12" i="4"/>
  <c r="GK12" i="4"/>
  <c r="AR12" i="4"/>
  <c r="AG12" i="4"/>
  <c r="U12" i="4"/>
  <c r="J12" i="4"/>
  <c r="FN12" i="4"/>
  <c r="FC12" i="4"/>
  <c r="EQ12" i="4"/>
  <c r="EF12" i="4"/>
  <c r="BO12" i="4"/>
  <c r="BV12" i="4"/>
  <c r="GJ12" i="4"/>
  <c r="FM12" i="4"/>
  <c r="FS12" i="4" s="1"/>
  <c r="FB12" i="4"/>
  <c r="EE12" i="4"/>
  <c r="BN12" i="4"/>
  <c r="AQ12" i="4"/>
  <c r="AW12" i="4" s="1"/>
  <c r="AF12" i="4"/>
  <c r="I12" i="4"/>
  <c r="GI12" i="4"/>
  <c r="FX12" i="4"/>
  <c r="FL12" i="4"/>
  <c r="FA12" i="4"/>
  <c r="CJ12" i="4"/>
  <c r="HF12" i="4"/>
  <c r="BM12" i="4"/>
  <c r="BB12" i="4"/>
  <c r="AP12" i="4"/>
  <c r="AE12" i="4"/>
  <c r="GS12" i="4"/>
  <c r="GG12" i="4"/>
  <c r="FV12" i="4"/>
  <c r="DE12" i="4"/>
  <c r="HC12" i="4"/>
  <c r="HI12" i="4" s="1"/>
  <c r="FU12" i="4"/>
  <c r="AY12" i="4"/>
  <c r="HE12" i="4"/>
  <c r="GH12" i="4"/>
  <c r="GN12" i="4" s="1"/>
  <c r="FW12" i="4"/>
  <c r="EZ12" i="4"/>
  <c r="CI12" i="4"/>
  <c r="BL12" i="4"/>
  <c r="BQ12" i="4" s="1"/>
  <c r="BA12" i="4"/>
  <c r="AD12" i="4"/>
  <c r="HD12" i="4"/>
  <c r="CH12" i="4"/>
  <c r="BW12" i="4"/>
  <c r="BK12" i="4"/>
  <c r="AZ12" i="4"/>
  <c r="GP12" i="4"/>
  <c r="DY12" i="4"/>
  <c r="DB12" i="4"/>
  <c r="CQ12" i="4"/>
  <c r="BT12" i="4"/>
  <c r="N12" i="4"/>
  <c r="O12" i="4" s="1"/>
  <c r="EU12" i="4"/>
  <c r="DX12" i="4"/>
  <c r="DM12" i="4"/>
  <c r="DA12" i="4"/>
  <c r="CP12" i="4"/>
  <c r="Y12" i="4"/>
  <c r="CR12" i="4"/>
  <c r="HB12" i="4"/>
  <c r="CG12" i="4"/>
  <c r="CL12" i="4" s="1"/>
  <c r="GQ12" i="4"/>
  <c r="CF12" i="4"/>
  <c r="BU12" i="4"/>
  <c r="DC12" i="4"/>
  <c r="DZ12" i="4"/>
  <c r="AU10" i="4"/>
  <c r="AX9" i="4"/>
  <c r="ED9" i="4"/>
  <c r="EA10" i="4"/>
  <c r="EY9" i="4"/>
  <c r="EV10" i="4"/>
  <c r="DI9" i="4"/>
  <c r="DF10" i="4"/>
  <c r="EB11" i="4"/>
  <c r="EB12" i="4" s="1"/>
  <c r="FQ10" i="4"/>
  <c r="FT9" i="4"/>
  <c r="HH11" i="4"/>
  <c r="HJ10" i="4"/>
  <c r="HG11" i="4"/>
  <c r="GN13" i="4" l="1"/>
  <c r="EY10" i="4"/>
  <c r="EV11" i="4"/>
  <c r="FQ11" i="4"/>
  <c r="FT10" i="4"/>
  <c r="P12" i="4"/>
  <c r="Q12" i="4" s="1"/>
  <c r="R12" i="4" s="1"/>
  <c r="BP12" i="4"/>
  <c r="BS11" i="4"/>
  <c r="GL12" i="4"/>
  <c r="GO11" i="4"/>
  <c r="C23" i="4"/>
  <c r="D22" i="4"/>
  <c r="G22" i="4" s="1"/>
  <c r="CM12" i="4"/>
  <c r="DH12" i="4"/>
  <c r="AV12" i="4"/>
  <c r="AV13" i="4" s="1"/>
  <c r="AC10" i="4"/>
  <c r="Z11" i="4"/>
  <c r="A14" i="4"/>
  <c r="ET13" i="4"/>
  <c r="DW13" i="4"/>
  <c r="EC13" i="4" s="1"/>
  <c r="DL13" i="4"/>
  <c r="CO13" i="4"/>
  <c r="X13" i="4"/>
  <c r="ES13" i="4"/>
  <c r="EH13" i="4"/>
  <c r="DV13" i="4"/>
  <c r="DK13" i="4"/>
  <c r="FP13" i="4"/>
  <c r="AT13" i="4"/>
  <c r="W13" i="4"/>
  <c r="L13" i="4"/>
  <c r="CG13" i="4"/>
  <c r="FO13" i="4"/>
  <c r="ER13" i="4"/>
  <c r="EW13" i="4" s="1"/>
  <c r="EG13" i="4"/>
  <c r="DJ13" i="4"/>
  <c r="AS13" i="4"/>
  <c r="V13" i="4"/>
  <c r="AB13" i="4" s="1"/>
  <c r="K13" i="4"/>
  <c r="FN13" i="4"/>
  <c r="AR13" i="4"/>
  <c r="AG13" i="4"/>
  <c r="U13" i="4"/>
  <c r="J13" i="4"/>
  <c r="GK13" i="4"/>
  <c r="FC13" i="4"/>
  <c r="EQ13" i="4"/>
  <c r="EF13" i="4"/>
  <c r="BO13" i="4"/>
  <c r="FU13" i="4"/>
  <c r="GJ13" i="4"/>
  <c r="FM13" i="4"/>
  <c r="FS13" i="4" s="1"/>
  <c r="FB13" i="4"/>
  <c r="EE13" i="4"/>
  <c r="BN13" i="4"/>
  <c r="AQ13" i="4"/>
  <c r="AW13" i="4" s="1"/>
  <c r="AF13" i="4"/>
  <c r="I13" i="4"/>
  <c r="BM13" i="4"/>
  <c r="HF13" i="4"/>
  <c r="GI13" i="4"/>
  <c r="FX13" i="4"/>
  <c r="FL13" i="4"/>
  <c r="FA13" i="4"/>
  <c r="CJ13" i="4"/>
  <c r="BB13" i="4"/>
  <c r="AP13" i="4"/>
  <c r="AE13" i="4"/>
  <c r="BW13" i="4"/>
  <c r="HC13" i="4"/>
  <c r="HI13" i="4" s="1"/>
  <c r="GR13" i="4"/>
  <c r="DD13" i="4"/>
  <c r="BV13" i="4"/>
  <c r="AY13" i="4"/>
  <c r="HE13" i="4"/>
  <c r="GH13" i="4"/>
  <c r="FW13" i="4"/>
  <c r="EZ13" i="4"/>
  <c r="CI13" i="4"/>
  <c r="CL13" i="4" s="1"/>
  <c r="BL13" i="4"/>
  <c r="BQ13" i="4" s="1"/>
  <c r="BA13" i="4"/>
  <c r="AD13" i="4"/>
  <c r="HD13" i="4"/>
  <c r="GS13" i="4"/>
  <c r="GG13" i="4"/>
  <c r="DE13" i="4"/>
  <c r="FV13" i="4"/>
  <c r="CH13" i="4"/>
  <c r="BK13" i="4"/>
  <c r="AZ13" i="4"/>
  <c r="GP13" i="4"/>
  <c r="DY13" i="4"/>
  <c r="DB13" i="4"/>
  <c r="CQ13" i="4"/>
  <c r="BT13" i="4"/>
  <c r="N13" i="4"/>
  <c r="O13" i="4" s="1"/>
  <c r="DX13" i="4"/>
  <c r="EU13" i="4"/>
  <c r="DM13" i="4"/>
  <c r="DA13" i="4"/>
  <c r="CP13" i="4"/>
  <c r="Y13" i="4"/>
  <c r="DC13" i="4"/>
  <c r="CR13" i="4"/>
  <c r="CF13" i="4"/>
  <c r="HB13" i="4"/>
  <c r="BU13" i="4"/>
  <c r="GQ13" i="4"/>
  <c r="DZ13" i="4"/>
  <c r="ED10" i="4"/>
  <c r="EA11" i="4"/>
  <c r="CN11" i="4"/>
  <c r="CK12" i="4"/>
  <c r="EB13" i="4"/>
  <c r="P42" i="7"/>
  <c r="O43" i="7"/>
  <c r="EX12" i="4"/>
  <c r="EX13" i="4" s="1"/>
  <c r="BR12" i="4"/>
  <c r="GM12" i="4"/>
  <c r="GM13" i="4" s="1"/>
  <c r="HH12" i="4"/>
  <c r="HH13" i="4" s="1"/>
  <c r="DI10" i="4"/>
  <c r="DF11" i="4"/>
  <c r="AU11" i="4"/>
  <c r="AX10" i="4"/>
  <c r="AA13" i="4"/>
  <c r="DG13" i="4"/>
  <c r="HJ11" i="4"/>
  <c r="HG12" i="4"/>
  <c r="FR12" i="4"/>
  <c r="FR13" i="4" s="1"/>
  <c r="H22" i="4" l="1"/>
  <c r="O44" i="7"/>
  <c r="P43" i="7"/>
  <c r="A15" i="4"/>
  <c r="ET14" i="4"/>
  <c r="DW14" i="4"/>
  <c r="EC14" i="4" s="1"/>
  <c r="DL14" i="4"/>
  <c r="CO14" i="4"/>
  <c r="X14" i="4"/>
  <c r="ES14" i="4"/>
  <c r="EH14" i="4"/>
  <c r="DV14" i="4"/>
  <c r="DK14" i="4"/>
  <c r="AT14" i="4"/>
  <c r="FP14" i="4"/>
  <c r="W14" i="4"/>
  <c r="L14" i="4"/>
  <c r="HC14" i="4"/>
  <c r="HI14" i="4" s="1"/>
  <c r="FO14" i="4"/>
  <c r="ER14" i="4"/>
  <c r="EW14" i="4" s="1"/>
  <c r="EG14" i="4"/>
  <c r="DJ14" i="4"/>
  <c r="AS14" i="4"/>
  <c r="V14" i="4"/>
  <c r="AB14" i="4" s="1"/>
  <c r="K14" i="4"/>
  <c r="GK14" i="4"/>
  <c r="FN14" i="4"/>
  <c r="FC14" i="4"/>
  <c r="EQ14" i="4"/>
  <c r="EF14" i="4"/>
  <c r="BO14" i="4"/>
  <c r="AR14" i="4"/>
  <c r="AG14" i="4"/>
  <c r="U14" i="4"/>
  <c r="J14" i="4"/>
  <c r="GJ14" i="4"/>
  <c r="FM14" i="4"/>
  <c r="FS14" i="4" s="1"/>
  <c r="FB14" i="4"/>
  <c r="EE14" i="4"/>
  <c r="BN14" i="4"/>
  <c r="AQ14" i="4"/>
  <c r="AW14" i="4" s="1"/>
  <c r="AF14" i="4"/>
  <c r="I14" i="4"/>
  <c r="AZ14" i="4"/>
  <c r="HF14" i="4"/>
  <c r="GI14" i="4"/>
  <c r="FX14" i="4"/>
  <c r="FL14" i="4"/>
  <c r="FA14" i="4"/>
  <c r="CJ14" i="4"/>
  <c r="BM14" i="4"/>
  <c r="BB14" i="4"/>
  <c r="AP14" i="4"/>
  <c r="AE14" i="4"/>
  <c r="HD14" i="4"/>
  <c r="GS14" i="4"/>
  <c r="GG14" i="4"/>
  <c r="FV14" i="4"/>
  <c r="DE14" i="4"/>
  <c r="GR14" i="4"/>
  <c r="FU14" i="4"/>
  <c r="DD14" i="4"/>
  <c r="DG14" i="4" s="1"/>
  <c r="CG14" i="4"/>
  <c r="CL14" i="4" s="1"/>
  <c r="AY14" i="4"/>
  <c r="HE14" i="4"/>
  <c r="GH14" i="4"/>
  <c r="FW14" i="4"/>
  <c r="EZ14" i="4"/>
  <c r="CI14" i="4"/>
  <c r="BL14" i="4"/>
  <c r="BQ14" i="4" s="1"/>
  <c r="BA14" i="4"/>
  <c r="AD14" i="4"/>
  <c r="BW14" i="4"/>
  <c r="BK14" i="4"/>
  <c r="BV14" i="4"/>
  <c r="CH14" i="4"/>
  <c r="GP14" i="4"/>
  <c r="DY14" i="4"/>
  <c r="DB14" i="4"/>
  <c r="CQ14" i="4"/>
  <c r="BT14" i="4"/>
  <c r="N14" i="4"/>
  <c r="O14" i="4" s="1"/>
  <c r="EU14" i="4"/>
  <c r="EX14" i="4" s="1"/>
  <c r="DX14" i="4"/>
  <c r="DM14" i="4"/>
  <c r="DA14" i="4"/>
  <c r="CP14" i="4"/>
  <c r="Y14" i="4"/>
  <c r="DZ14" i="4"/>
  <c r="DC14" i="4"/>
  <c r="CR14" i="4"/>
  <c r="CF14" i="4"/>
  <c r="HB14" i="4"/>
  <c r="BU14" i="4"/>
  <c r="GQ14" i="4"/>
  <c r="DH13" i="4"/>
  <c r="DH14" i="4" s="1"/>
  <c r="CN12" i="4"/>
  <c r="CK13" i="4"/>
  <c r="BR13" i="4"/>
  <c r="BR14" i="4" s="1"/>
  <c r="AC11" i="4"/>
  <c r="Z12" i="4"/>
  <c r="CM13" i="4"/>
  <c r="EB14" i="4"/>
  <c r="ED11" i="4"/>
  <c r="EA12" i="4"/>
  <c r="C24" i="4"/>
  <c r="D23" i="4"/>
  <c r="G23" i="4" s="1"/>
  <c r="FR14" i="4"/>
  <c r="FQ12" i="4"/>
  <c r="FT11" i="4"/>
  <c r="DI11" i="4"/>
  <c r="DF12" i="4"/>
  <c r="GL13" i="4"/>
  <c r="GO12" i="4"/>
  <c r="EY11" i="4"/>
  <c r="EV12" i="4"/>
  <c r="HJ12" i="4"/>
  <c r="HG13" i="4"/>
  <c r="AV14" i="4"/>
  <c r="P13" i="4"/>
  <c r="Q13" i="4" s="1"/>
  <c r="R13" i="4" s="1"/>
  <c r="BP13" i="4"/>
  <c r="BS12" i="4"/>
  <c r="AA14" i="4"/>
  <c r="GM14" i="4"/>
  <c r="GN14" i="4"/>
  <c r="AU12" i="4"/>
  <c r="AX11" i="4"/>
  <c r="H23" i="4" l="1"/>
  <c r="CL15" i="4"/>
  <c r="CM14" i="4"/>
  <c r="BP14" i="4"/>
  <c r="BS13" i="4"/>
  <c r="DI12" i="4"/>
  <c r="DF13" i="4"/>
  <c r="AC12" i="4"/>
  <c r="Z13" i="4"/>
  <c r="HJ13" i="4"/>
  <c r="HG14" i="4"/>
  <c r="FQ13" i="4"/>
  <c r="FT12" i="4"/>
  <c r="P14" i="4"/>
  <c r="Q14" i="4"/>
  <c r="R14" i="4" s="1"/>
  <c r="AU13" i="4"/>
  <c r="AX12" i="4"/>
  <c r="D24" i="4"/>
  <c r="G24" i="4" s="1"/>
  <c r="C25" i="4"/>
  <c r="EY12" i="4"/>
  <c r="EV13" i="4"/>
  <c r="A16" i="4"/>
  <c r="ET15" i="4"/>
  <c r="DW15" i="4"/>
  <c r="EC15" i="4" s="1"/>
  <c r="DL15" i="4"/>
  <c r="CO15" i="4"/>
  <c r="X15" i="4"/>
  <c r="ES15" i="4"/>
  <c r="EH15" i="4"/>
  <c r="DV15" i="4"/>
  <c r="DK15" i="4"/>
  <c r="AT15" i="4"/>
  <c r="AY15" i="4"/>
  <c r="FP15" i="4"/>
  <c r="W15" i="4"/>
  <c r="L15" i="4"/>
  <c r="HC15" i="4"/>
  <c r="HI15" i="4" s="1"/>
  <c r="FO15" i="4"/>
  <c r="ER15" i="4"/>
  <c r="EW15" i="4" s="1"/>
  <c r="EG15" i="4"/>
  <c r="DJ15" i="4"/>
  <c r="AS15" i="4"/>
  <c r="V15" i="4"/>
  <c r="AA15" i="4" s="1"/>
  <c r="K15" i="4"/>
  <c r="GK15" i="4"/>
  <c r="FN15" i="4"/>
  <c r="FC15" i="4"/>
  <c r="EQ15" i="4"/>
  <c r="EF15" i="4"/>
  <c r="BO15" i="4"/>
  <c r="BR15" i="4" s="1"/>
  <c r="AR15" i="4"/>
  <c r="AG15" i="4"/>
  <c r="U15" i="4"/>
  <c r="J15" i="4"/>
  <c r="GR15" i="4"/>
  <c r="GJ15" i="4"/>
  <c r="GM15" i="4" s="1"/>
  <c r="FM15" i="4"/>
  <c r="FS15" i="4" s="1"/>
  <c r="FB15" i="4"/>
  <c r="EE15" i="4"/>
  <c r="BN15" i="4"/>
  <c r="AQ15" i="4"/>
  <c r="AW15" i="4" s="1"/>
  <c r="AF15" i="4"/>
  <c r="I15" i="4"/>
  <c r="HF15" i="4"/>
  <c r="GI15" i="4"/>
  <c r="FX15" i="4"/>
  <c r="FL15" i="4"/>
  <c r="FA15" i="4"/>
  <c r="CJ15" i="4"/>
  <c r="BM15" i="4"/>
  <c r="BB15" i="4"/>
  <c r="AP15" i="4"/>
  <c r="AE15" i="4"/>
  <c r="CH15" i="4"/>
  <c r="BW15" i="4"/>
  <c r="BK15" i="4"/>
  <c r="AZ15" i="4"/>
  <c r="FU15" i="4"/>
  <c r="DD15" i="4"/>
  <c r="CG15" i="4"/>
  <c r="HE15" i="4"/>
  <c r="GH15" i="4"/>
  <c r="FW15" i="4"/>
  <c r="EZ15" i="4"/>
  <c r="CI15" i="4"/>
  <c r="BL15" i="4"/>
  <c r="BQ15" i="4" s="1"/>
  <c r="BA15" i="4"/>
  <c r="AD15" i="4"/>
  <c r="HD15" i="4"/>
  <c r="GS15" i="4"/>
  <c r="GG15" i="4"/>
  <c r="FV15" i="4"/>
  <c r="DE15" i="4"/>
  <c r="BV15" i="4"/>
  <c r="GP15" i="4"/>
  <c r="DY15" i="4"/>
  <c r="DB15" i="4"/>
  <c r="DG15" i="4" s="1"/>
  <c r="CQ15" i="4"/>
  <c r="BT15" i="4"/>
  <c r="N15" i="4"/>
  <c r="O15" i="4" s="1"/>
  <c r="EU15" i="4"/>
  <c r="DX15" i="4"/>
  <c r="DM15" i="4"/>
  <c r="DA15" i="4"/>
  <c r="CP15" i="4"/>
  <c r="Y15" i="4"/>
  <c r="DZ15" i="4"/>
  <c r="DC15" i="4"/>
  <c r="CR15" i="4"/>
  <c r="CF15" i="4"/>
  <c r="HB15" i="4"/>
  <c r="BU15" i="4"/>
  <c r="GQ15" i="4"/>
  <c r="ED12" i="4"/>
  <c r="EA13" i="4"/>
  <c r="GN15" i="4"/>
  <c r="HH14" i="4"/>
  <c r="FR15" i="4"/>
  <c r="P44" i="7"/>
  <c r="O45" i="7"/>
  <c r="DH15" i="4"/>
  <c r="AV15" i="4"/>
  <c r="GL14" i="4"/>
  <c r="GO13" i="4"/>
  <c r="CN13" i="4"/>
  <c r="CK14" i="4"/>
  <c r="C26" i="4" l="1"/>
  <c r="D25" i="4"/>
  <c r="G25" i="4" s="1"/>
  <c r="HH15" i="4"/>
  <c r="EY13" i="4"/>
  <c r="EV14" i="4"/>
  <c r="AB15" i="4"/>
  <c r="A17" i="4"/>
  <c r="ET16" i="4"/>
  <c r="DW16" i="4"/>
  <c r="EC16" i="4" s="1"/>
  <c r="DL16" i="4"/>
  <c r="CO16" i="4"/>
  <c r="X16" i="4"/>
  <c r="ES16" i="4"/>
  <c r="EH16" i="4"/>
  <c r="DV16" i="4"/>
  <c r="DK16" i="4"/>
  <c r="AT16" i="4"/>
  <c r="BV16" i="4"/>
  <c r="FP16" i="4"/>
  <c r="W16" i="4"/>
  <c r="L16" i="4"/>
  <c r="HC16" i="4"/>
  <c r="HI16" i="4" s="1"/>
  <c r="FO16" i="4"/>
  <c r="ER16" i="4"/>
  <c r="EW16" i="4" s="1"/>
  <c r="EG16" i="4"/>
  <c r="DJ16" i="4"/>
  <c r="AS16" i="4"/>
  <c r="AV16" i="4" s="1"/>
  <c r="V16" i="4"/>
  <c r="AA16" i="4" s="1"/>
  <c r="K16" i="4"/>
  <c r="GK16" i="4"/>
  <c r="FN16" i="4"/>
  <c r="FC16" i="4"/>
  <c r="EQ16" i="4"/>
  <c r="EF16" i="4"/>
  <c r="BO16" i="4"/>
  <c r="AR16" i="4"/>
  <c r="AG16" i="4"/>
  <c r="U16" i="4"/>
  <c r="J16" i="4"/>
  <c r="GJ16" i="4"/>
  <c r="FM16" i="4"/>
  <c r="FR16" i="4" s="1"/>
  <c r="FB16" i="4"/>
  <c r="EE16" i="4"/>
  <c r="BN16" i="4"/>
  <c r="AQ16" i="4"/>
  <c r="AW16" i="4" s="1"/>
  <c r="AF16" i="4"/>
  <c r="I16" i="4"/>
  <c r="HF16" i="4"/>
  <c r="GI16" i="4"/>
  <c r="FX16" i="4"/>
  <c r="FL16" i="4"/>
  <c r="FA16" i="4"/>
  <c r="CJ16" i="4"/>
  <c r="BM16" i="4"/>
  <c r="BB16" i="4"/>
  <c r="AP16" i="4"/>
  <c r="AE16" i="4"/>
  <c r="GR16" i="4"/>
  <c r="FU16" i="4"/>
  <c r="DD16" i="4"/>
  <c r="CG16" i="4"/>
  <c r="CL16" i="4" s="1"/>
  <c r="AY16" i="4"/>
  <c r="HE16" i="4"/>
  <c r="GH16" i="4"/>
  <c r="GN16" i="4" s="1"/>
  <c r="FW16" i="4"/>
  <c r="EZ16" i="4"/>
  <c r="CI16" i="4"/>
  <c r="BL16" i="4"/>
  <c r="BQ16" i="4" s="1"/>
  <c r="BA16" i="4"/>
  <c r="AD16" i="4"/>
  <c r="CH16" i="4"/>
  <c r="BW16" i="4"/>
  <c r="BK16" i="4"/>
  <c r="AZ16" i="4"/>
  <c r="HD16" i="4"/>
  <c r="GS16" i="4"/>
  <c r="GG16" i="4"/>
  <c r="FV16" i="4"/>
  <c r="DE16" i="4"/>
  <c r="GP16" i="4"/>
  <c r="DY16" i="4"/>
  <c r="DB16" i="4"/>
  <c r="DG16" i="4" s="1"/>
  <c r="CQ16" i="4"/>
  <c r="BT16" i="4"/>
  <c r="N16" i="4"/>
  <c r="O16" i="4" s="1"/>
  <c r="EU16" i="4"/>
  <c r="DX16" i="4"/>
  <c r="DM16" i="4"/>
  <c r="DA16" i="4"/>
  <c r="CP16" i="4"/>
  <c r="Y16" i="4"/>
  <c r="DZ16" i="4"/>
  <c r="DC16" i="4"/>
  <c r="CR16" i="4"/>
  <c r="CF16" i="4"/>
  <c r="HB16" i="4"/>
  <c r="GQ16" i="4"/>
  <c r="BU16" i="4"/>
  <c r="AU14" i="4"/>
  <c r="AX13" i="4"/>
  <c r="DI13" i="4"/>
  <c r="DF14" i="4"/>
  <c r="AC13" i="4"/>
  <c r="Z14" i="4"/>
  <c r="CN14" i="4"/>
  <c r="CK15" i="4"/>
  <c r="FQ14" i="4"/>
  <c r="FT13" i="4"/>
  <c r="EB15" i="4"/>
  <c r="EB16" i="4" s="1"/>
  <c r="EA14" i="4"/>
  <c r="ED13" i="4"/>
  <c r="HJ14" i="4"/>
  <c r="HG15" i="4"/>
  <c r="BP15" i="4"/>
  <c r="BS14" i="4"/>
  <c r="EX15" i="4"/>
  <c r="EX16" i="4" s="1"/>
  <c r="P15" i="4"/>
  <c r="Q15" i="4" s="1"/>
  <c r="R15" i="4" s="1"/>
  <c r="H24" i="4"/>
  <c r="CM15" i="4"/>
  <c r="O46" i="7"/>
  <c r="P45" i="7"/>
  <c r="GL15" i="4"/>
  <c r="GO14" i="4"/>
  <c r="H25" i="4" l="1"/>
  <c r="FR17" i="4"/>
  <c r="AA17" i="4"/>
  <c r="A18" i="4"/>
  <c r="ET17" i="4"/>
  <c r="EW17" i="4" s="1"/>
  <c r="DW17" i="4"/>
  <c r="EC17" i="4" s="1"/>
  <c r="DL17" i="4"/>
  <c r="CO17" i="4"/>
  <c r="X17" i="4"/>
  <c r="ES17" i="4"/>
  <c r="EH17" i="4"/>
  <c r="DV17" i="4"/>
  <c r="DK17" i="4"/>
  <c r="AT17" i="4"/>
  <c r="AY17" i="4"/>
  <c r="FP17" i="4"/>
  <c r="W17" i="4"/>
  <c r="L17" i="4"/>
  <c r="FO17" i="4"/>
  <c r="ER17" i="4"/>
  <c r="EG17" i="4"/>
  <c r="DJ17" i="4"/>
  <c r="AS17" i="4"/>
  <c r="V17" i="4"/>
  <c r="K17" i="4"/>
  <c r="GK17" i="4"/>
  <c r="FN17" i="4"/>
  <c r="FC17" i="4"/>
  <c r="EQ17" i="4"/>
  <c r="EF17" i="4"/>
  <c r="BO17" i="4"/>
  <c r="AR17" i="4"/>
  <c r="AG17" i="4"/>
  <c r="U17" i="4"/>
  <c r="J17" i="4"/>
  <c r="GJ17" i="4"/>
  <c r="FM17" i="4"/>
  <c r="FB17" i="4"/>
  <c r="EE17" i="4"/>
  <c r="BN17" i="4"/>
  <c r="AQ17" i="4"/>
  <c r="AV17" i="4" s="1"/>
  <c r="AF17" i="4"/>
  <c r="I17" i="4"/>
  <c r="HF17" i="4"/>
  <c r="GI17" i="4"/>
  <c r="FX17" i="4"/>
  <c r="FL17" i="4"/>
  <c r="FA17" i="4"/>
  <c r="CJ17" i="4"/>
  <c r="BM17" i="4"/>
  <c r="BB17" i="4"/>
  <c r="AP17" i="4"/>
  <c r="AE17" i="4"/>
  <c r="HC17" i="4"/>
  <c r="HI17" i="4" s="1"/>
  <c r="FU17" i="4"/>
  <c r="CG17" i="4"/>
  <c r="CL17" i="4" s="1"/>
  <c r="HE17" i="4"/>
  <c r="GH17" i="4"/>
  <c r="GN17" i="4" s="1"/>
  <c r="FW17" i="4"/>
  <c r="EZ17" i="4"/>
  <c r="CI17" i="4"/>
  <c r="BL17" i="4"/>
  <c r="BQ17" i="4" s="1"/>
  <c r="BA17" i="4"/>
  <c r="AD17" i="4"/>
  <c r="GR17" i="4"/>
  <c r="BV17" i="4"/>
  <c r="HD17" i="4"/>
  <c r="GS17" i="4"/>
  <c r="GG17" i="4"/>
  <c r="FV17" i="4"/>
  <c r="DE17" i="4"/>
  <c r="CH17" i="4"/>
  <c r="BW17" i="4"/>
  <c r="BK17" i="4"/>
  <c r="AZ17" i="4"/>
  <c r="DD17" i="4"/>
  <c r="GP17" i="4"/>
  <c r="DY17" i="4"/>
  <c r="DB17" i="4"/>
  <c r="DG17" i="4" s="1"/>
  <c r="CQ17" i="4"/>
  <c r="BT17" i="4"/>
  <c r="N17" i="4"/>
  <c r="O17" i="4" s="1"/>
  <c r="EU17" i="4"/>
  <c r="DX17" i="4"/>
  <c r="DM17" i="4"/>
  <c r="DA17" i="4"/>
  <c r="CP17" i="4"/>
  <c r="Y17" i="4"/>
  <c r="GQ17" i="4"/>
  <c r="DZ17" i="4"/>
  <c r="CR17" i="4"/>
  <c r="DC17" i="4"/>
  <c r="CF17" i="4"/>
  <c r="HB17" i="4"/>
  <c r="BU17" i="4"/>
  <c r="GL16" i="4"/>
  <c r="GO15" i="4"/>
  <c r="ED14" i="4"/>
  <c r="EA15" i="4"/>
  <c r="CN15" i="4"/>
  <c r="CK16" i="4"/>
  <c r="EB17" i="4"/>
  <c r="Q16" i="4"/>
  <c r="R16" i="4" s="1"/>
  <c r="P16" i="4"/>
  <c r="GM16" i="4"/>
  <c r="C27" i="4"/>
  <c r="D26" i="4"/>
  <c r="H26" i="4" s="1"/>
  <c r="FS16" i="4"/>
  <c r="EY14" i="4"/>
  <c r="EV15" i="4"/>
  <c r="FQ15" i="4"/>
  <c r="FT14" i="4"/>
  <c r="DI14" i="4"/>
  <c r="DF15" i="4"/>
  <c r="HJ15" i="4"/>
  <c r="HG16" i="4"/>
  <c r="P46" i="7"/>
  <c r="O47" i="7"/>
  <c r="BR16" i="4"/>
  <c r="BR17" i="4" s="1"/>
  <c r="AC14" i="4"/>
  <c r="Z15" i="4"/>
  <c r="HH16" i="4"/>
  <c r="EX17" i="4"/>
  <c r="CM16" i="4"/>
  <c r="CM17" i="4" s="1"/>
  <c r="BP16" i="4"/>
  <c r="BS15" i="4"/>
  <c r="DH16" i="4"/>
  <c r="AU15" i="4"/>
  <c r="AX14" i="4"/>
  <c r="AB16" i="4"/>
  <c r="AB17" i="4" s="1"/>
  <c r="G26" i="4" l="1"/>
  <c r="DI15" i="4"/>
  <c r="DF16" i="4"/>
  <c r="AU16" i="4"/>
  <c r="AX15" i="4"/>
  <c r="BP17" i="4"/>
  <c r="BS16" i="4"/>
  <c r="HH17" i="4"/>
  <c r="O48" i="7"/>
  <c r="P47" i="7"/>
  <c r="P17" i="4"/>
  <c r="Q17" i="4" s="1"/>
  <c r="R17" i="4" s="1"/>
  <c r="DH17" i="4"/>
  <c r="CN16" i="4"/>
  <c r="CK17" i="4"/>
  <c r="EX18" i="4"/>
  <c r="HJ16" i="4"/>
  <c r="HG17" i="4"/>
  <c r="FQ16" i="4"/>
  <c r="FT15" i="4"/>
  <c r="A19" i="4"/>
  <c r="ET18" i="4"/>
  <c r="EW18" i="4" s="1"/>
  <c r="DW18" i="4"/>
  <c r="EC18" i="4" s="1"/>
  <c r="DL18" i="4"/>
  <c r="CO18" i="4"/>
  <c r="X18" i="4"/>
  <c r="W18" i="4"/>
  <c r="GR18" i="4"/>
  <c r="FP18" i="4"/>
  <c r="ES18" i="4"/>
  <c r="EH18" i="4"/>
  <c r="DV18" i="4"/>
  <c r="DK18" i="4"/>
  <c r="AT18" i="4"/>
  <c r="L18" i="4"/>
  <c r="FU18" i="4"/>
  <c r="AY18" i="4"/>
  <c r="FO18" i="4"/>
  <c r="ER18" i="4"/>
  <c r="EG18" i="4"/>
  <c r="DJ18" i="4"/>
  <c r="AS18" i="4"/>
  <c r="V18" i="4"/>
  <c r="AA18" i="4" s="1"/>
  <c r="K18" i="4"/>
  <c r="GK18" i="4"/>
  <c r="FN18" i="4"/>
  <c r="FC18" i="4"/>
  <c r="EQ18" i="4"/>
  <c r="EF18" i="4"/>
  <c r="BO18" i="4"/>
  <c r="AR18" i="4"/>
  <c r="AG18" i="4"/>
  <c r="U18" i="4"/>
  <c r="J18" i="4"/>
  <c r="CG18" i="4"/>
  <c r="CL18" i="4" s="1"/>
  <c r="GJ18" i="4"/>
  <c r="FM18" i="4"/>
  <c r="FR18" i="4" s="1"/>
  <c r="FB18" i="4"/>
  <c r="EE18" i="4"/>
  <c r="BN18" i="4"/>
  <c r="AQ18" i="4"/>
  <c r="AV18" i="4" s="1"/>
  <c r="AF18" i="4"/>
  <c r="I18" i="4"/>
  <c r="HF18" i="4"/>
  <c r="GI18" i="4"/>
  <c r="FX18" i="4"/>
  <c r="FL18" i="4"/>
  <c r="FA18" i="4"/>
  <c r="CJ18" i="4"/>
  <c r="BM18" i="4"/>
  <c r="BB18" i="4"/>
  <c r="AP18" i="4"/>
  <c r="AE18" i="4"/>
  <c r="BK18" i="4"/>
  <c r="BV18" i="4"/>
  <c r="HE18" i="4"/>
  <c r="GH18" i="4"/>
  <c r="GN18" i="4" s="1"/>
  <c r="FW18" i="4"/>
  <c r="EZ18" i="4"/>
  <c r="CI18" i="4"/>
  <c r="BL18" i="4"/>
  <c r="BR18" i="4" s="1"/>
  <c r="BA18" i="4"/>
  <c r="AD18" i="4"/>
  <c r="HC18" i="4"/>
  <c r="HI18" i="4" s="1"/>
  <c r="DD18" i="4"/>
  <c r="HD18" i="4"/>
  <c r="GS18" i="4"/>
  <c r="GG18" i="4"/>
  <c r="FV18" i="4"/>
  <c r="DE18" i="4"/>
  <c r="CH18" i="4"/>
  <c r="BW18" i="4"/>
  <c r="AZ18" i="4"/>
  <c r="GP18" i="4"/>
  <c r="DY18" i="4"/>
  <c r="DB18" i="4"/>
  <c r="DG18" i="4" s="1"/>
  <c r="CQ18" i="4"/>
  <c r="BT18" i="4"/>
  <c r="EU18" i="4"/>
  <c r="DX18" i="4"/>
  <c r="DM18" i="4"/>
  <c r="DA18" i="4"/>
  <c r="CP18" i="4"/>
  <c r="Y18" i="4"/>
  <c r="CF18" i="4"/>
  <c r="HB18" i="4"/>
  <c r="BU18" i="4"/>
  <c r="GQ18" i="4"/>
  <c r="DZ18" i="4"/>
  <c r="DC18" i="4"/>
  <c r="CR18" i="4"/>
  <c r="GM17" i="4"/>
  <c r="ED15" i="4"/>
  <c r="EA16" i="4"/>
  <c r="AC15" i="4"/>
  <c r="Z16" i="4"/>
  <c r="EY15" i="4"/>
  <c r="EV16" i="4"/>
  <c r="AW17" i="4"/>
  <c r="AW18" i="4" s="1"/>
  <c r="C28" i="4"/>
  <c r="D27" i="4"/>
  <c r="G27" i="4" s="1"/>
  <c r="FS17" i="4"/>
  <c r="FS18" i="4" s="1"/>
  <c r="GL17" i="4"/>
  <c r="GO16" i="4"/>
  <c r="H27" i="4" l="1"/>
  <c r="CL19" i="4"/>
  <c r="AC16" i="4"/>
  <c r="Z17" i="4"/>
  <c r="CM18" i="4"/>
  <c r="BQ18" i="4"/>
  <c r="HJ17" i="4"/>
  <c r="HG18" i="4"/>
  <c r="EB18" i="4"/>
  <c r="A20" i="4"/>
  <c r="ET19" i="4"/>
  <c r="DW19" i="4"/>
  <c r="EC19" i="4" s="1"/>
  <c r="DL19" i="4"/>
  <c r="CO19" i="4"/>
  <c r="X19" i="4"/>
  <c r="CG19" i="4"/>
  <c r="FP19" i="4"/>
  <c r="ES19" i="4"/>
  <c r="EH19" i="4"/>
  <c r="DV19" i="4"/>
  <c r="DK19" i="4"/>
  <c r="AT19" i="4"/>
  <c r="AW19" i="4" s="1"/>
  <c r="W19" i="4"/>
  <c r="L19" i="4"/>
  <c r="FU19" i="4"/>
  <c r="AY19" i="4"/>
  <c r="FO19" i="4"/>
  <c r="ER19" i="4"/>
  <c r="EW19" i="4" s="1"/>
  <c r="EG19" i="4"/>
  <c r="DJ19" i="4"/>
  <c r="AS19" i="4"/>
  <c r="V19" i="4"/>
  <c r="AA19" i="4" s="1"/>
  <c r="K19" i="4"/>
  <c r="GK19" i="4"/>
  <c r="FN19" i="4"/>
  <c r="FC19" i="4"/>
  <c r="EQ19" i="4"/>
  <c r="EF19" i="4"/>
  <c r="BO19" i="4"/>
  <c r="AR19" i="4"/>
  <c r="AG19" i="4"/>
  <c r="U19" i="4"/>
  <c r="J19" i="4"/>
  <c r="DD19" i="4"/>
  <c r="GJ19" i="4"/>
  <c r="FM19" i="4"/>
  <c r="FR19" i="4" s="1"/>
  <c r="FB19" i="4"/>
  <c r="EE19" i="4"/>
  <c r="BN19" i="4"/>
  <c r="AQ19" i="4"/>
  <c r="AV19" i="4" s="1"/>
  <c r="AF19" i="4"/>
  <c r="I19" i="4"/>
  <c r="GG19" i="4"/>
  <c r="FV19" i="4"/>
  <c r="HF19" i="4"/>
  <c r="GI19" i="4"/>
  <c r="FX19" i="4"/>
  <c r="FL19" i="4"/>
  <c r="FA19" i="4"/>
  <c r="CJ19" i="4"/>
  <c r="BM19" i="4"/>
  <c r="BB19" i="4"/>
  <c r="AP19" i="4"/>
  <c r="AE19" i="4"/>
  <c r="GR19" i="4"/>
  <c r="BV19" i="4"/>
  <c r="HE19" i="4"/>
  <c r="GH19" i="4"/>
  <c r="GN19" i="4" s="1"/>
  <c r="FW19" i="4"/>
  <c r="EZ19" i="4"/>
  <c r="CI19" i="4"/>
  <c r="BL19" i="4"/>
  <c r="BR19" i="4" s="1"/>
  <c r="BA19" i="4"/>
  <c r="AD19" i="4"/>
  <c r="GS19" i="4"/>
  <c r="CH19" i="4"/>
  <c r="BK19" i="4"/>
  <c r="AZ19" i="4"/>
  <c r="HC19" i="4"/>
  <c r="HI19" i="4" s="1"/>
  <c r="HD19" i="4"/>
  <c r="DE19" i="4"/>
  <c r="BW19" i="4"/>
  <c r="GP19" i="4"/>
  <c r="DY19" i="4"/>
  <c r="DB19" i="4"/>
  <c r="DG19" i="4" s="1"/>
  <c r="CQ19" i="4"/>
  <c r="BT19" i="4"/>
  <c r="EU19" i="4"/>
  <c r="DX19" i="4"/>
  <c r="DM19" i="4"/>
  <c r="DA19" i="4"/>
  <c r="CP19" i="4"/>
  <c r="Y19" i="4"/>
  <c r="DC19" i="4"/>
  <c r="CR19" i="4"/>
  <c r="CF19" i="4"/>
  <c r="HB19" i="4"/>
  <c r="BU19" i="4"/>
  <c r="GQ19" i="4"/>
  <c r="DZ19" i="4"/>
  <c r="ED16" i="4"/>
  <c r="EA17" i="4"/>
  <c r="FS19" i="4"/>
  <c r="CN17" i="4"/>
  <c r="CK18" i="4"/>
  <c r="HH18" i="4"/>
  <c r="BP18" i="4"/>
  <c r="BS17" i="4"/>
  <c r="AB18" i="4"/>
  <c r="AB19" i="4" s="1"/>
  <c r="GM18" i="4"/>
  <c r="GM19" i="4" s="1"/>
  <c r="DH18" i="4"/>
  <c r="DH19" i="4" s="1"/>
  <c r="O49" i="7"/>
  <c r="P48" i="7"/>
  <c r="AU17" i="4"/>
  <c r="AX16" i="4"/>
  <c r="EX19" i="4"/>
  <c r="EY16" i="4"/>
  <c r="EV17" i="4"/>
  <c r="FQ17" i="4"/>
  <c r="FT16" i="4"/>
  <c r="DI16" i="4"/>
  <c r="DF17" i="4"/>
  <c r="GL18" i="4"/>
  <c r="GO17" i="4"/>
  <c r="C29" i="4"/>
  <c r="D28" i="4"/>
  <c r="H28" i="4" s="1"/>
  <c r="G28" i="4" l="1"/>
  <c r="FR20" i="4"/>
  <c r="FQ18" i="4"/>
  <c r="FT17" i="4"/>
  <c r="O50" i="7"/>
  <c r="P49" i="7"/>
  <c r="CN18" i="4"/>
  <c r="CK19" i="4"/>
  <c r="EY17" i="4"/>
  <c r="EV18" i="4"/>
  <c r="C30" i="4"/>
  <c r="D29" i="4"/>
  <c r="G29" i="4" s="1"/>
  <c r="GL19" i="4"/>
  <c r="GO18" i="4"/>
  <c r="HC20" i="4"/>
  <c r="HI20" i="4" s="1"/>
  <c r="GR20" i="4"/>
  <c r="FU20" i="4"/>
  <c r="A21" i="4"/>
  <c r="ET20" i="4"/>
  <c r="DW20" i="4"/>
  <c r="EC20" i="4" s="1"/>
  <c r="FO20" i="4"/>
  <c r="ER20" i="4"/>
  <c r="EX20" i="4" s="1"/>
  <c r="EG20" i="4"/>
  <c r="DJ20" i="4"/>
  <c r="GK20" i="4"/>
  <c r="FW20" i="4"/>
  <c r="EQ20" i="4"/>
  <c r="DC20" i="4"/>
  <c r="CQ20" i="4"/>
  <c r="X20" i="4"/>
  <c r="BV20" i="4"/>
  <c r="GJ20" i="4"/>
  <c r="FV20" i="4"/>
  <c r="DB20" i="4"/>
  <c r="DG20" i="4" s="1"/>
  <c r="CP20" i="4"/>
  <c r="AT20" i="4"/>
  <c r="W20" i="4"/>
  <c r="L20" i="4"/>
  <c r="GQ20" i="4"/>
  <c r="AY20" i="4"/>
  <c r="GI20" i="4"/>
  <c r="DA20" i="4"/>
  <c r="CO20" i="4"/>
  <c r="AS20" i="4"/>
  <c r="V20" i="4"/>
  <c r="AB20" i="4" s="1"/>
  <c r="K20" i="4"/>
  <c r="GH20" i="4"/>
  <c r="GN20" i="4" s="1"/>
  <c r="FC20" i="4"/>
  <c r="DZ20" i="4"/>
  <c r="DM20" i="4"/>
  <c r="BO20" i="4"/>
  <c r="AR20" i="4"/>
  <c r="AG20" i="4"/>
  <c r="U20" i="4"/>
  <c r="J20" i="4"/>
  <c r="HF20" i="4"/>
  <c r="FL20" i="4"/>
  <c r="GG20" i="4"/>
  <c r="FB20" i="4"/>
  <c r="DY20" i="4"/>
  <c r="DL20" i="4"/>
  <c r="BN20" i="4"/>
  <c r="AQ20" i="4"/>
  <c r="AV20" i="4" s="1"/>
  <c r="AF20" i="4"/>
  <c r="I20" i="4"/>
  <c r="CI20" i="4"/>
  <c r="BW20" i="4"/>
  <c r="BK20" i="4"/>
  <c r="AZ20" i="4"/>
  <c r="FP20" i="4"/>
  <c r="FA20" i="4"/>
  <c r="DX20" i="4"/>
  <c r="DK20" i="4"/>
  <c r="BM20" i="4"/>
  <c r="BB20" i="4"/>
  <c r="AP20" i="4"/>
  <c r="AE20" i="4"/>
  <c r="GS20" i="4"/>
  <c r="FM20" i="4"/>
  <c r="FS20" i="4" s="1"/>
  <c r="FN20" i="4"/>
  <c r="EZ20" i="4"/>
  <c r="DV20" i="4"/>
  <c r="CJ20" i="4"/>
  <c r="BL20" i="4"/>
  <c r="BR20" i="4" s="1"/>
  <c r="BA20" i="4"/>
  <c r="AD20" i="4"/>
  <c r="EH20" i="4"/>
  <c r="CH20" i="4"/>
  <c r="HD20" i="4"/>
  <c r="EU20" i="4"/>
  <c r="EE20" i="4"/>
  <c r="DE20" i="4"/>
  <c r="CF20" i="4"/>
  <c r="BT20" i="4"/>
  <c r="HB20" i="4"/>
  <c r="FX20" i="4"/>
  <c r="ES20" i="4"/>
  <c r="DD20" i="4"/>
  <c r="CR20" i="4"/>
  <c r="Y20" i="4"/>
  <c r="EF20" i="4"/>
  <c r="CG20" i="4"/>
  <c r="CL20" i="4" s="1"/>
  <c r="BU20" i="4"/>
  <c r="HE20" i="4"/>
  <c r="GP20" i="4"/>
  <c r="BP19" i="4"/>
  <c r="BS18" i="4"/>
  <c r="AU18" i="4"/>
  <c r="AX17" i="4"/>
  <c r="EB19" i="4"/>
  <c r="EB20" i="4" s="1"/>
  <c r="BQ19" i="4"/>
  <c r="BQ20" i="4" s="1"/>
  <c r="CM19" i="4"/>
  <c r="AC17" i="4"/>
  <c r="Z18" i="4"/>
  <c r="HJ18" i="4"/>
  <c r="HG19" i="4"/>
  <c r="HH19" i="4"/>
  <c r="HH20" i="4" s="1"/>
  <c r="DI17" i="4"/>
  <c r="DF18" i="4"/>
  <c r="ED17" i="4"/>
  <c r="EA18" i="4"/>
  <c r="H29" i="4" l="1"/>
  <c r="EW20" i="4"/>
  <c r="ED18" i="4"/>
  <c r="EA19" i="4"/>
  <c r="HJ19" i="4"/>
  <c r="HG20" i="4"/>
  <c r="CN19" i="4"/>
  <c r="CK20" i="4"/>
  <c r="D30" i="4"/>
  <c r="G30" i="4" s="1"/>
  <c r="C31" i="4"/>
  <c r="DH20" i="4"/>
  <c r="AA20" i="4"/>
  <c r="AU19" i="4"/>
  <c r="AX18" i="4"/>
  <c r="DI18" i="4"/>
  <c r="DF19" i="4"/>
  <c r="EY18" i="4"/>
  <c r="EV19" i="4"/>
  <c r="GM20" i="4"/>
  <c r="AC18" i="4"/>
  <c r="Z19" i="4"/>
  <c r="BP20" i="4"/>
  <c r="BS19" i="4"/>
  <c r="GL20" i="4"/>
  <c r="GO19" i="4"/>
  <c r="O51" i="7"/>
  <c r="P50" i="7"/>
  <c r="CM20" i="4"/>
  <c r="AW20" i="4"/>
  <c r="HC21" i="4"/>
  <c r="HI21" i="4" s="1"/>
  <c r="GR21" i="4"/>
  <c r="FU21" i="4"/>
  <c r="DD21" i="4"/>
  <c r="CG21" i="4"/>
  <c r="CL21" i="4" s="1"/>
  <c r="BV21" i="4"/>
  <c r="AY21" i="4"/>
  <c r="A22" i="4"/>
  <c r="ET21" i="4"/>
  <c r="DW21" i="4"/>
  <c r="EB21" i="4" s="1"/>
  <c r="DL21" i="4"/>
  <c r="CO21" i="4"/>
  <c r="X21" i="4"/>
  <c r="FO21" i="4"/>
  <c r="ER21" i="4"/>
  <c r="EX21" i="4" s="1"/>
  <c r="EG21" i="4"/>
  <c r="DJ21" i="4"/>
  <c r="AS21" i="4"/>
  <c r="V21" i="4"/>
  <c r="AB21" i="4" s="1"/>
  <c r="K21" i="4"/>
  <c r="GG21" i="4"/>
  <c r="FB21" i="4"/>
  <c r="DX21" i="4"/>
  <c r="BN21" i="4"/>
  <c r="AZ21" i="4"/>
  <c r="GK21" i="4"/>
  <c r="FP21" i="4"/>
  <c r="FA21" i="4"/>
  <c r="DV21" i="4"/>
  <c r="CR21" i="4"/>
  <c r="BM21" i="4"/>
  <c r="BT21" i="4"/>
  <c r="FN21" i="4"/>
  <c r="EZ21" i="4"/>
  <c r="CQ21" i="4"/>
  <c r="BL21" i="4"/>
  <c r="BR21" i="4" s="1"/>
  <c r="AG21" i="4"/>
  <c r="EQ21" i="4"/>
  <c r="GS21" i="4"/>
  <c r="FM21" i="4"/>
  <c r="FR21" i="4" s="1"/>
  <c r="DE21" i="4"/>
  <c r="CP21" i="4"/>
  <c r="BK21" i="4"/>
  <c r="AF21" i="4"/>
  <c r="FW21" i="4"/>
  <c r="HF21" i="4"/>
  <c r="GQ21" i="4"/>
  <c r="FL21" i="4"/>
  <c r="EH21" i="4"/>
  <c r="DC21" i="4"/>
  <c r="AT21" i="4"/>
  <c r="AE21" i="4"/>
  <c r="HE21" i="4"/>
  <c r="GP21" i="4"/>
  <c r="EF21" i="4"/>
  <c r="DB21" i="4"/>
  <c r="DG21" i="4" s="1"/>
  <c r="AR21" i="4"/>
  <c r="AD21" i="4"/>
  <c r="HB21" i="4"/>
  <c r="FX21" i="4"/>
  <c r="CJ21" i="4"/>
  <c r="BU21" i="4"/>
  <c r="AP21" i="4"/>
  <c r="L21" i="4"/>
  <c r="HD21" i="4"/>
  <c r="EU21" i="4"/>
  <c r="EE21" i="4"/>
  <c r="DA21" i="4"/>
  <c r="BW21" i="4"/>
  <c r="AQ21" i="4"/>
  <c r="AV21" i="4" s="1"/>
  <c r="ES21" i="4"/>
  <c r="CI21" i="4"/>
  <c r="J21" i="4"/>
  <c r="GI21" i="4"/>
  <c r="DZ21" i="4"/>
  <c r="DK21" i="4"/>
  <c r="CF21" i="4"/>
  <c r="BB21" i="4"/>
  <c r="W21" i="4"/>
  <c r="GH21" i="4"/>
  <c r="GN21" i="4" s="1"/>
  <c r="FC21" i="4"/>
  <c r="DY21" i="4"/>
  <c r="BO21" i="4"/>
  <c r="BA21" i="4"/>
  <c r="U21" i="4"/>
  <c r="Y21" i="4"/>
  <c r="GJ21" i="4"/>
  <c r="I21" i="4"/>
  <c r="FV21" i="4"/>
  <c r="DM21" i="4"/>
  <c r="CH21" i="4"/>
  <c r="FQ19" i="4"/>
  <c r="FT18" i="4"/>
  <c r="BQ21" i="4" l="1"/>
  <c r="HH21" i="4"/>
  <c r="HC22" i="4"/>
  <c r="HI22" i="4" s="1"/>
  <c r="GR22" i="4"/>
  <c r="FU22" i="4"/>
  <c r="DD22" i="4"/>
  <c r="CG22" i="4"/>
  <c r="CL22" i="4" s="1"/>
  <c r="BV22" i="4"/>
  <c r="AY22" i="4"/>
  <c r="A23" i="4"/>
  <c r="ET22" i="4"/>
  <c r="DW22" i="4"/>
  <c r="EB22" i="4" s="1"/>
  <c r="DL22" i="4"/>
  <c r="CO22" i="4"/>
  <c r="X22" i="4"/>
  <c r="FO22" i="4"/>
  <c r="ER22" i="4"/>
  <c r="EX22" i="4" s="1"/>
  <c r="EG22" i="4"/>
  <c r="DJ22" i="4"/>
  <c r="AS22" i="4"/>
  <c r="V22" i="4"/>
  <c r="AB22" i="4" s="1"/>
  <c r="K22" i="4"/>
  <c r="HF22" i="4"/>
  <c r="GQ22" i="4"/>
  <c r="FL22" i="4"/>
  <c r="EH22" i="4"/>
  <c r="DC22" i="4"/>
  <c r="AT22" i="4"/>
  <c r="AE22" i="4"/>
  <c r="GG22" i="4"/>
  <c r="HE22" i="4"/>
  <c r="GP22" i="4"/>
  <c r="EF22" i="4"/>
  <c r="DB22" i="4"/>
  <c r="DG22" i="4" s="1"/>
  <c r="AR22" i="4"/>
  <c r="AD22" i="4"/>
  <c r="DX22" i="4"/>
  <c r="BN22" i="4"/>
  <c r="HD22" i="4"/>
  <c r="EU22" i="4"/>
  <c r="EE22" i="4"/>
  <c r="DA22" i="4"/>
  <c r="BW22" i="4"/>
  <c r="AQ22" i="4"/>
  <c r="AV22" i="4" s="1"/>
  <c r="AZ22" i="4"/>
  <c r="HB22" i="4"/>
  <c r="FX22" i="4"/>
  <c r="ES22" i="4"/>
  <c r="CJ22" i="4"/>
  <c r="BU22" i="4"/>
  <c r="AP22" i="4"/>
  <c r="L22" i="4"/>
  <c r="GK22" i="4"/>
  <c r="FW22" i="4"/>
  <c r="EQ22" i="4"/>
  <c r="CI22" i="4"/>
  <c r="BT22" i="4"/>
  <c r="J22" i="4"/>
  <c r="GJ22" i="4"/>
  <c r="FV22" i="4"/>
  <c r="DM22" i="4"/>
  <c r="CH22" i="4"/>
  <c r="Y22" i="4"/>
  <c r="I22" i="4"/>
  <c r="FC22" i="4"/>
  <c r="BA22" i="4"/>
  <c r="U22" i="4"/>
  <c r="GI22" i="4"/>
  <c r="DZ22" i="4"/>
  <c r="DK22" i="4"/>
  <c r="CF22" i="4"/>
  <c r="BB22" i="4"/>
  <c r="W22" i="4"/>
  <c r="GH22" i="4"/>
  <c r="GN22" i="4" s="1"/>
  <c r="DY22" i="4"/>
  <c r="BO22" i="4"/>
  <c r="FN22" i="4"/>
  <c r="EZ22" i="4"/>
  <c r="CQ22" i="4"/>
  <c r="BL22" i="4"/>
  <c r="BR22" i="4" s="1"/>
  <c r="AG22" i="4"/>
  <c r="FB22" i="4"/>
  <c r="GS22" i="4"/>
  <c r="FM22" i="4"/>
  <c r="FR22" i="4" s="1"/>
  <c r="DE22" i="4"/>
  <c r="CP22" i="4"/>
  <c r="BK22" i="4"/>
  <c r="AF22" i="4"/>
  <c r="FP22" i="4"/>
  <c r="FA22" i="4"/>
  <c r="DV22" i="4"/>
  <c r="CR22" i="4"/>
  <c r="BM22" i="4"/>
  <c r="BP21" i="4"/>
  <c r="BS20" i="4"/>
  <c r="DI19" i="4"/>
  <c r="DF20" i="4"/>
  <c r="CM21" i="4"/>
  <c r="CM22" i="4" s="1"/>
  <c r="EC21" i="4"/>
  <c r="EC22" i="4" s="1"/>
  <c r="FQ20" i="4"/>
  <c r="FT19" i="4"/>
  <c r="AC19" i="4"/>
  <c r="Z20" i="4"/>
  <c r="AU20" i="4"/>
  <c r="AX19" i="4"/>
  <c r="H30" i="4"/>
  <c r="AA21" i="4"/>
  <c r="AA22" i="4" s="1"/>
  <c r="D31" i="4"/>
  <c r="G31" i="4" s="1"/>
  <c r="C32" i="4"/>
  <c r="AW21" i="4"/>
  <c r="AW22" i="4" s="1"/>
  <c r="DH21" i="4"/>
  <c r="DH22" i="4" s="1"/>
  <c r="CN20" i="4"/>
  <c r="CK21" i="4"/>
  <c r="HG21" i="4"/>
  <c r="HJ20" i="4"/>
  <c r="O52" i="7"/>
  <c r="P51" i="7"/>
  <c r="GM21" i="4"/>
  <c r="GM22" i="4" s="1"/>
  <c r="EA20" i="4"/>
  <c r="ED19" i="4"/>
  <c r="FS21" i="4"/>
  <c r="FS22" i="4" s="1"/>
  <c r="EW21" i="4"/>
  <c r="EW22" i="4" s="1"/>
  <c r="GL21" i="4"/>
  <c r="GO20" i="4"/>
  <c r="EY19" i="4"/>
  <c r="EV20" i="4"/>
  <c r="H31" i="4" l="1"/>
  <c r="P52" i="7"/>
  <c r="O53" i="7"/>
  <c r="AU21" i="4"/>
  <c r="AX20" i="4"/>
  <c r="BP22" i="4"/>
  <c r="BS21" i="4"/>
  <c r="Z21" i="4"/>
  <c r="AC20" i="4"/>
  <c r="FQ21" i="4"/>
  <c r="FT20" i="4"/>
  <c r="EV21" i="4"/>
  <c r="EY20" i="4"/>
  <c r="HJ21" i="4"/>
  <c r="HG22" i="4"/>
  <c r="CK22" i="4"/>
  <c r="CN21" i="4"/>
  <c r="GL22" i="4"/>
  <c r="GO21" i="4"/>
  <c r="C33" i="4"/>
  <c r="D32" i="4"/>
  <c r="G32" i="4" s="1"/>
  <c r="BQ22" i="4"/>
  <c r="DF21" i="4"/>
  <c r="DI20" i="4"/>
  <c r="EA21" i="4"/>
  <c r="ED20" i="4"/>
  <c r="HC23" i="4"/>
  <c r="HI23" i="4" s="1"/>
  <c r="GR23" i="4"/>
  <c r="FU23" i="4"/>
  <c r="DD23" i="4"/>
  <c r="CG23" i="4"/>
  <c r="CL23" i="4" s="1"/>
  <c r="BV23" i="4"/>
  <c r="AY23" i="4"/>
  <c r="A24" i="4"/>
  <c r="ET23" i="4"/>
  <c r="DW23" i="4"/>
  <c r="EB23" i="4" s="1"/>
  <c r="DL23" i="4"/>
  <c r="CO23" i="4"/>
  <c r="X23" i="4"/>
  <c r="FO23" i="4"/>
  <c r="ER23" i="4"/>
  <c r="EX23" i="4" s="1"/>
  <c r="EG23" i="4"/>
  <c r="DJ23" i="4"/>
  <c r="AS23" i="4"/>
  <c r="V23" i="4"/>
  <c r="AA23" i="4" s="1"/>
  <c r="K23" i="4"/>
  <c r="GK23" i="4"/>
  <c r="FW23" i="4"/>
  <c r="EQ23" i="4"/>
  <c r="CI23" i="4"/>
  <c r="BT23" i="4"/>
  <c r="J23" i="4"/>
  <c r="GJ23" i="4"/>
  <c r="FV23" i="4"/>
  <c r="DM23" i="4"/>
  <c r="CH23" i="4"/>
  <c r="Y23" i="4"/>
  <c r="I23" i="4"/>
  <c r="AE23" i="4"/>
  <c r="GI23" i="4"/>
  <c r="DZ23" i="4"/>
  <c r="DK23" i="4"/>
  <c r="CF23" i="4"/>
  <c r="BB23" i="4"/>
  <c r="W23" i="4"/>
  <c r="GH23" i="4"/>
  <c r="GN23" i="4" s="1"/>
  <c r="FC23" i="4"/>
  <c r="DY23" i="4"/>
  <c r="BO23" i="4"/>
  <c r="BA23" i="4"/>
  <c r="U23" i="4"/>
  <c r="HF23" i="4"/>
  <c r="AT23" i="4"/>
  <c r="GG23" i="4"/>
  <c r="FB23" i="4"/>
  <c r="DX23" i="4"/>
  <c r="BN23" i="4"/>
  <c r="AZ23" i="4"/>
  <c r="GQ23" i="4"/>
  <c r="FL23" i="4"/>
  <c r="DC23" i="4"/>
  <c r="FP23" i="4"/>
  <c r="FA23" i="4"/>
  <c r="DV23" i="4"/>
  <c r="CR23" i="4"/>
  <c r="BM23" i="4"/>
  <c r="AF23" i="4"/>
  <c r="FN23" i="4"/>
  <c r="EZ23" i="4"/>
  <c r="CQ23" i="4"/>
  <c r="BL23" i="4"/>
  <c r="BR23" i="4" s="1"/>
  <c r="AG23" i="4"/>
  <c r="DE23" i="4"/>
  <c r="CP23" i="4"/>
  <c r="BK23" i="4"/>
  <c r="GS23" i="4"/>
  <c r="FM23" i="4"/>
  <c r="FR23" i="4" s="1"/>
  <c r="HD23" i="4"/>
  <c r="EU23" i="4"/>
  <c r="EE23" i="4"/>
  <c r="DA23" i="4"/>
  <c r="BW23" i="4"/>
  <c r="AQ23" i="4"/>
  <c r="AW23" i="4" s="1"/>
  <c r="EH23" i="4"/>
  <c r="HB23" i="4"/>
  <c r="FX23" i="4"/>
  <c r="ES23" i="4"/>
  <c r="CJ23" i="4"/>
  <c r="BU23" i="4"/>
  <c r="AP23" i="4"/>
  <c r="L23" i="4"/>
  <c r="AR23" i="4"/>
  <c r="HE23" i="4"/>
  <c r="AD23" i="4"/>
  <c r="GP23" i="4"/>
  <c r="EF23" i="4"/>
  <c r="DB23" i="4"/>
  <c r="DG23" i="4" s="1"/>
  <c r="HH22" i="4"/>
  <c r="HH23" i="4" s="1"/>
  <c r="H32" i="4" l="1"/>
  <c r="EX24" i="4"/>
  <c r="EC23" i="4"/>
  <c r="FS23" i="4"/>
  <c r="EV22" i="4"/>
  <c r="EY21" i="4"/>
  <c r="O54" i="7"/>
  <c r="P53" i="7"/>
  <c r="AV23" i="4"/>
  <c r="AU22" i="4"/>
  <c r="AX21" i="4"/>
  <c r="DF22" i="4"/>
  <c r="DI21" i="4"/>
  <c r="EW23" i="4"/>
  <c r="D33" i="4"/>
  <c r="H33" i="4" s="1"/>
  <c r="C34" i="4"/>
  <c r="G33" i="4"/>
  <c r="CN22" i="4"/>
  <c r="CK23" i="4"/>
  <c r="DH23" i="4"/>
  <c r="EA22" i="4"/>
  <c r="ED21" i="4"/>
  <c r="AB23" i="4"/>
  <c r="HC24" i="4"/>
  <c r="HI24" i="4" s="1"/>
  <c r="GR24" i="4"/>
  <c r="FU24" i="4"/>
  <c r="DD24" i="4"/>
  <c r="CG24" i="4"/>
  <c r="CL24" i="4" s="1"/>
  <c r="BV24" i="4"/>
  <c r="AY24" i="4"/>
  <c r="A25" i="4"/>
  <c r="ET24" i="4"/>
  <c r="DW24" i="4"/>
  <c r="EB24" i="4" s="1"/>
  <c r="DL24" i="4"/>
  <c r="CO24" i="4"/>
  <c r="X24" i="4"/>
  <c r="FO24" i="4"/>
  <c r="ER24" i="4"/>
  <c r="EG24" i="4"/>
  <c r="DJ24" i="4"/>
  <c r="AS24" i="4"/>
  <c r="V24" i="4"/>
  <c r="AA24" i="4" s="1"/>
  <c r="K24" i="4"/>
  <c r="GG24" i="4"/>
  <c r="FB24" i="4"/>
  <c r="DX24" i="4"/>
  <c r="BN24" i="4"/>
  <c r="AZ24" i="4"/>
  <c r="GK24" i="4"/>
  <c r="EQ24" i="4"/>
  <c r="BT24" i="4"/>
  <c r="FP24" i="4"/>
  <c r="FA24" i="4"/>
  <c r="DV24" i="4"/>
  <c r="CR24" i="4"/>
  <c r="BM24" i="4"/>
  <c r="J24" i="4"/>
  <c r="FN24" i="4"/>
  <c r="EZ24" i="4"/>
  <c r="CQ24" i="4"/>
  <c r="BL24" i="4"/>
  <c r="BR24" i="4" s="1"/>
  <c r="AG24" i="4"/>
  <c r="GS24" i="4"/>
  <c r="FM24" i="4"/>
  <c r="FR24" i="4" s="1"/>
  <c r="DE24" i="4"/>
  <c r="CP24" i="4"/>
  <c r="BK24" i="4"/>
  <c r="AF24" i="4"/>
  <c r="HF24" i="4"/>
  <c r="GQ24" i="4"/>
  <c r="FL24" i="4"/>
  <c r="EH24" i="4"/>
  <c r="DC24" i="4"/>
  <c r="AT24" i="4"/>
  <c r="AE24" i="4"/>
  <c r="FW24" i="4"/>
  <c r="CI24" i="4"/>
  <c r="HE24" i="4"/>
  <c r="GP24" i="4"/>
  <c r="EF24" i="4"/>
  <c r="DB24" i="4"/>
  <c r="DG24" i="4" s="1"/>
  <c r="AR24" i="4"/>
  <c r="AD24" i="4"/>
  <c r="CJ24" i="4"/>
  <c r="HD24" i="4"/>
  <c r="EU24" i="4"/>
  <c r="EE24" i="4"/>
  <c r="DA24" i="4"/>
  <c r="BW24" i="4"/>
  <c r="AQ24" i="4"/>
  <c r="AW24" i="4" s="1"/>
  <c r="HB24" i="4"/>
  <c r="FX24" i="4"/>
  <c r="ES24" i="4"/>
  <c r="BU24" i="4"/>
  <c r="AP24" i="4"/>
  <c r="L24" i="4"/>
  <c r="GI24" i="4"/>
  <c r="DZ24" i="4"/>
  <c r="DK24" i="4"/>
  <c r="CF24" i="4"/>
  <c r="BB24" i="4"/>
  <c r="W24" i="4"/>
  <c r="GH24" i="4"/>
  <c r="GN24" i="4" s="1"/>
  <c r="FC24" i="4"/>
  <c r="DY24" i="4"/>
  <c r="BO24" i="4"/>
  <c r="BA24" i="4"/>
  <c r="U24" i="4"/>
  <c r="GJ24" i="4"/>
  <c r="I24" i="4"/>
  <c r="FV24" i="4"/>
  <c r="DM24" i="4"/>
  <c r="CH24" i="4"/>
  <c r="Y24" i="4"/>
  <c r="BQ23" i="4"/>
  <c r="BQ24" i="4" s="1"/>
  <c r="GM23" i="4"/>
  <c r="GM24" i="4" s="1"/>
  <c r="GL23" i="4"/>
  <c r="GO22" i="4"/>
  <c r="FQ22" i="4"/>
  <c r="FT21" i="4"/>
  <c r="CM23" i="4"/>
  <c r="CM24" i="4" s="1"/>
  <c r="BP23" i="4"/>
  <c r="BS22" i="4"/>
  <c r="HG23" i="4"/>
  <c r="HJ22" i="4"/>
  <c r="Z22" i="4"/>
  <c r="AC21" i="4"/>
  <c r="AA25" i="4" l="1"/>
  <c r="AB24" i="4"/>
  <c r="CN23" i="4"/>
  <c r="CK24" i="4"/>
  <c r="FS24" i="4"/>
  <c r="EA23" i="4"/>
  <c r="ED22" i="4"/>
  <c r="DI22" i="4"/>
  <c r="DF23" i="4"/>
  <c r="EC24" i="4"/>
  <c r="EY22" i="4"/>
  <c r="EV23" i="4"/>
  <c r="FQ23" i="4"/>
  <c r="FT22" i="4"/>
  <c r="AV24" i="4"/>
  <c r="HC25" i="4"/>
  <c r="HI25" i="4" s="1"/>
  <c r="GR25" i="4"/>
  <c r="FU25" i="4"/>
  <c r="DD25" i="4"/>
  <c r="CG25" i="4"/>
  <c r="CL25" i="4" s="1"/>
  <c r="BV25" i="4"/>
  <c r="AY25" i="4"/>
  <c r="A26" i="4"/>
  <c r="ET25" i="4"/>
  <c r="DW25" i="4"/>
  <c r="EB25" i="4" s="1"/>
  <c r="DL25" i="4"/>
  <c r="CO25" i="4"/>
  <c r="X25" i="4"/>
  <c r="FO25" i="4"/>
  <c r="ER25" i="4"/>
  <c r="EX25" i="4" s="1"/>
  <c r="EG25" i="4"/>
  <c r="DJ25" i="4"/>
  <c r="AS25" i="4"/>
  <c r="V25" i="4"/>
  <c r="K25" i="4"/>
  <c r="HF25" i="4"/>
  <c r="GQ25" i="4"/>
  <c r="FL25" i="4"/>
  <c r="EH25" i="4"/>
  <c r="DC25" i="4"/>
  <c r="AT25" i="4"/>
  <c r="AE25" i="4"/>
  <c r="AZ25" i="4"/>
  <c r="HE25" i="4"/>
  <c r="GP25" i="4"/>
  <c r="EF25" i="4"/>
  <c r="DB25" i="4"/>
  <c r="DG25" i="4" s="1"/>
  <c r="AR25" i="4"/>
  <c r="AD25" i="4"/>
  <c r="HD25" i="4"/>
  <c r="EU25" i="4"/>
  <c r="EE25" i="4"/>
  <c r="DA25" i="4"/>
  <c r="BW25" i="4"/>
  <c r="AQ25" i="4"/>
  <c r="AW25" i="4" s="1"/>
  <c r="HB25" i="4"/>
  <c r="FX25" i="4"/>
  <c r="ES25" i="4"/>
  <c r="CJ25" i="4"/>
  <c r="BU25" i="4"/>
  <c r="AP25" i="4"/>
  <c r="L25" i="4"/>
  <c r="GK25" i="4"/>
  <c r="FW25" i="4"/>
  <c r="EQ25" i="4"/>
  <c r="CI25" i="4"/>
  <c r="BT25" i="4"/>
  <c r="J25" i="4"/>
  <c r="GG25" i="4"/>
  <c r="FB25" i="4"/>
  <c r="GJ25" i="4"/>
  <c r="FV25" i="4"/>
  <c r="DM25" i="4"/>
  <c r="CH25" i="4"/>
  <c r="Y25" i="4"/>
  <c r="I25" i="4"/>
  <c r="GI25" i="4"/>
  <c r="DZ25" i="4"/>
  <c r="DK25" i="4"/>
  <c r="CF25" i="4"/>
  <c r="BB25" i="4"/>
  <c r="W25" i="4"/>
  <c r="GH25" i="4"/>
  <c r="GN25" i="4" s="1"/>
  <c r="FC25" i="4"/>
  <c r="DY25" i="4"/>
  <c r="BO25" i="4"/>
  <c r="BA25" i="4"/>
  <c r="U25" i="4"/>
  <c r="FN25" i="4"/>
  <c r="EZ25" i="4"/>
  <c r="CQ25" i="4"/>
  <c r="BL25" i="4"/>
  <c r="BR25" i="4" s="1"/>
  <c r="AG25" i="4"/>
  <c r="GS25" i="4"/>
  <c r="FM25" i="4"/>
  <c r="FR25" i="4" s="1"/>
  <c r="DE25" i="4"/>
  <c r="CP25" i="4"/>
  <c r="BK25" i="4"/>
  <c r="AF25" i="4"/>
  <c r="DX25" i="4"/>
  <c r="BN25" i="4"/>
  <c r="DV25" i="4"/>
  <c r="CR25" i="4"/>
  <c r="BM25" i="4"/>
  <c r="FP25" i="4"/>
  <c r="FA25" i="4"/>
  <c r="C35" i="4"/>
  <c r="D34" i="4"/>
  <c r="G34" i="4" s="1"/>
  <c r="HH24" i="4"/>
  <c r="HH25" i="4" s="1"/>
  <c r="BP24" i="4"/>
  <c r="BS23" i="4"/>
  <c r="GL24" i="4"/>
  <c r="GO23" i="4"/>
  <c r="Z23" i="4"/>
  <c r="AC22" i="4"/>
  <c r="HG24" i="4"/>
  <c r="HJ23" i="4"/>
  <c r="DH24" i="4"/>
  <c r="DH25" i="4" s="1"/>
  <c r="EW24" i="4"/>
  <c r="EW25" i="4" s="1"/>
  <c r="AU23" i="4"/>
  <c r="AX22" i="4"/>
  <c r="O55" i="7"/>
  <c r="P54" i="7"/>
  <c r="GM25" i="4"/>
  <c r="H34" i="4" l="1"/>
  <c r="EC25" i="4"/>
  <c r="EC26" i="4" s="1"/>
  <c r="BQ25" i="4"/>
  <c r="AB25" i="4"/>
  <c r="AV25" i="4"/>
  <c r="EA24" i="4"/>
  <c r="ED23" i="4"/>
  <c r="FS25" i="4"/>
  <c r="CM25" i="4"/>
  <c r="DF24" i="4"/>
  <c r="DI23" i="4"/>
  <c r="AU24" i="4"/>
  <c r="AX23" i="4"/>
  <c r="P55" i="7"/>
  <c r="O56" i="7"/>
  <c r="HJ24" i="4"/>
  <c r="HG25" i="4"/>
  <c r="CK25" i="4"/>
  <c r="CN24" i="4"/>
  <c r="BP25" i="4"/>
  <c r="BS24" i="4"/>
  <c r="EW26" i="4"/>
  <c r="GL25" i="4"/>
  <c r="GO24" i="4"/>
  <c r="FQ24" i="4"/>
  <c r="FT23" i="4"/>
  <c r="Z24" i="4"/>
  <c r="AC23" i="4"/>
  <c r="C36" i="4"/>
  <c r="D35" i="4"/>
  <c r="H35" i="4" s="1"/>
  <c r="HC26" i="4"/>
  <c r="HH26" i="4" s="1"/>
  <c r="GR26" i="4"/>
  <c r="FU26" i="4"/>
  <c r="DD26" i="4"/>
  <c r="CG26" i="4"/>
  <c r="CL26" i="4" s="1"/>
  <c r="BV26" i="4"/>
  <c r="AY26" i="4"/>
  <c r="GP26" i="4"/>
  <c r="DY26" i="4"/>
  <c r="DB26" i="4"/>
  <c r="DH26" i="4" s="1"/>
  <c r="CQ26" i="4"/>
  <c r="BT26" i="4"/>
  <c r="A27" i="4"/>
  <c r="ET26" i="4"/>
  <c r="DW26" i="4"/>
  <c r="EB26" i="4" s="1"/>
  <c r="DL26" i="4"/>
  <c r="CO26" i="4"/>
  <c r="X26" i="4"/>
  <c r="FO26" i="4"/>
  <c r="ER26" i="4"/>
  <c r="EX26" i="4" s="1"/>
  <c r="EG26" i="4"/>
  <c r="DJ26" i="4"/>
  <c r="AS26" i="4"/>
  <c r="V26" i="4"/>
  <c r="AA26" i="4" s="1"/>
  <c r="K26" i="4"/>
  <c r="HB26" i="4"/>
  <c r="GJ26" i="4"/>
  <c r="FB26" i="4"/>
  <c r="DC26" i="4"/>
  <c r="BU26" i="4"/>
  <c r="J26" i="4"/>
  <c r="CR26" i="4"/>
  <c r="AE26" i="4"/>
  <c r="GI26" i="4"/>
  <c r="FA26" i="4"/>
  <c r="DA26" i="4"/>
  <c r="CJ26" i="4"/>
  <c r="Y26" i="4"/>
  <c r="I26" i="4"/>
  <c r="GQ26" i="4"/>
  <c r="GH26" i="4"/>
  <c r="GN26" i="4" s="1"/>
  <c r="FP26" i="4"/>
  <c r="EZ26" i="4"/>
  <c r="EH26" i="4"/>
  <c r="CI26" i="4"/>
  <c r="BB26" i="4"/>
  <c r="W26" i="4"/>
  <c r="GG26" i="4"/>
  <c r="FN26" i="4"/>
  <c r="EF26" i="4"/>
  <c r="CH26" i="4"/>
  <c r="BO26" i="4"/>
  <c r="BA26" i="4"/>
  <c r="U26" i="4"/>
  <c r="FM26" i="4"/>
  <c r="FR26" i="4" s="1"/>
  <c r="EE26" i="4"/>
  <c r="CF26" i="4"/>
  <c r="BN26" i="4"/>
  <c r="AZ26" i="4"/>
  <c r="FL26" i="4"/>
  <c r="EU26" i="4"/>
  <c r="DM26" i="4"/>
  <c r="BM26" i="4"/>
  <c r="ES26" i="4"/>
  <c r="DK26" i="4"/>
  <c r="BL26" i="4"/>
  <c r="BR26" i="4" s="1"/>
  <c r="AG26" i="4"/>
  <c r="GS26" i="4"/>
  <c r="EQ26" i="4"/>
  <c r="BK26" i="4"/>
  <c r="AF26" i="4"/>
  <c r="DZ26" i="4"/>
  <c r="HE26" i="4"/>
  <c r="FW26" i="4"/>
  <c r="DV26" i="4"/>
  <c r="AQ26" i="4"/>
  <c r="AW26" i="4" s="1"/>
  <c r="HD26" i="4"/>
  <c r="GK26" i="4"/>
  <c r="FV26" i="4"/>
  <c r="FC26" i="4"/>
  <c r="DE26" i="4"/>
  <c r="BW26" i="4"/>
  <c r="AP26" i="4"/>
  <c r="L26" i="4"/>
  <c r="AT26" i="4"/>
  <c r="AR26" i="4"/>
  <c r="AD26" i="4"/>
  <c r="HF26" i="4"/>
  <c r="FX26" i="4"/>
  <c r="DX26" i="4"/>
  <c r="CP26" i="4"/>
  <c r="EV24" i="4"/>
  <c r="EY23" i="4"/>
  <c r="G35" i="4" l="1"/>
  <c r="EB27" i="4"/>
  <c r="HG26" i="4"/>
  <c r="HJ25" i="4"/>
  <c r="DG26" i="4"/>
  <c r="HC27" i="4"/>
  <c r="HH27" i="4" s="1"/>
  <c r="GR27" i="4"/>
  <c r="FU27" i="4"/>
  <c r="DD27" i="4"/>
  <c r="CG27" i="4"/>
  <c r="CL27" i="4" s="1"/>
  <c r="BV27" i="4"/>
  <c r="AY27" i="4"/>
  <c r="GP27" i="4"/>
  <c r="DY27" i="4"/>
  <c r="DB27" i="4"/>
  <c r="DH27" i="4" s="1"/>
  <c r="CQ27" i="4"/>
  <c r="BT27" i="4"/>
  <c r="A28" i="4"/>
  <c r="ET27" i="4"/>
  <c r="DW27" i="4"/>
  <c r="DL27" i="4"/>
  <c r="CO27" i="4"/>
  <c r="X27" i="4"/>
  <c r="FP27" i="4"/>
  <c r="ES27" i="4"/>
  <c r="EH27" i="4"/>
  <c r="DV27" i="4"/>
  <c r="DK27" i="4"/>
  <c r="FO27" i="4"/>
  <c r="ER27" i="4"/>
  <c r="EX27" i="4" s="1"/>
  <c r="EG27" i="4"/>
  <c r="DJ27" i="4"/>
  <c r="AS27" i="4"/>
  <c r="V27" i="4"/>
  <c r="AA27" i="4" s="1"/>
  <c r="K27" i="4"/>
  <c r="GQ27" i="4"/>
  <c r="FW27" i="4"/>
  <c r="FB27" i="4"/>
  <c r="AP27" i="4"/>
  <c r="Y27" i="4"/>
  <c r="FV27" i="4"/>
  <c r="FA27" i="4"/>
  <c r="EF27" i="4"/>
  <c r="W27" i="4"/>
  <c r="HF27" i="4"/>
  <c r="GK27" i="4"/>
  <c r="EZ27" i="4"/>
  <c r="EE27" i="4"/>
  <c r="DM27" i="4"/>
  <c r="U27" i="4"/>
  <c r="HE27" i="4"/>
  <c r="GJ27" i="4"/>
  <c r="CR27" i="4"/>
  <c r="HD27" i="4"/>
  <c r="GI27" i="4"/>
  <c r="FN27" i="4"/>
  <c r="CP27" i="4"/>
  <c r="BW27" i="4"/>
  <c r="BB27" i="4"/>
  <c r="HB27" i="4"/>
  <c r="GH27" i="4"/>
  <c r="GN27" i="4" s="1"/>
  <c r="FM27" i="4"/>
  <c r="FR27" i="4" s="1"/>
  <c r="EU27" i="4"/>
  <c r="BU27" i="4"/>
  <c r="BA27" i="4"/>
  <c r="DC27" i="4"/>
  <c r="CI27" i="4"/>
  <c r="BN27" i="4"/>
  <c r="AE27" i="4"/>
  <c r="GG27" i="4"/>
  <c r="FL27" i="4"/>
  <c r="EQ27" i="4"/>
  <c r="DZ27" i="4"/>
  <c r="AZ27" i="4"/>
  <c r="AG27" i="4"/>
  <c r="BO27" i="4"/>
  <c r="DX27" i="4"/>
  <c r="DE27" i="4"/>
  <c r="CJ27" i="4"/>
  <c r="AF27" i="4"/>
  <c r="CF27" i="4"/>
  <c r="BL27" i="4"/>
  <c r="BR27" i="4" s="1"/>
  <c r="AR27" i="4"/>
  <c r="J27" i="4"/>
  <c r="GS27" i="4"/>
  <c r="FX27" i="4"/>
  <c r="FC27" i="4"/>
  <c r="BK27" i="4"/>
  <c r="AQ27" i="4"/>
  <c r="AW27" i="4" s="1"/>
  <c r="I27" i="4"/>
  <c r="DA27" i="4"/>
  <c r="CH27" i="4"/>
  <c r="BM27" i="4"/>
  <c r="AT27" i="4"/>
  <c r="AD27" i="4"/>
  <c r="L27" i="4"/>
  <c r="GL26" i="4"/>
  <c r="GO25" i="4"/>
  <c r="AB26" i="4"/>
  <c r="HI26" i="4"/>
  <c r="HI27" i="4" s="1"/>
  <c r="EW27" i="4"/>
  <c r="BQ26" i="4"/>
  <c r="BQ27" i="4" s="1"/>
  <c r="BP26" i="4"/>
  <c r="BS25" i="4"/>
  <c r="CM26" i="4"/>
  <c r="CM27" i="4" s="1"/>
  <c r="P56" i="7"/>
  <c r="O57" i="7"/>
  <c r="EC27" i="4"/>
  <c r="AU25" i="4"/>
  <c r="AX24" i="4"/>
  <c r="FS26" i="4"/>
  <c r="FS27" i="4" s="1"/>
  <c r="Z25" i="4"/>
  <c r="AC24" i="4"/>
  <c r="GM26" i="4"/>
  <c r="GM27" i="4" s="1"/>
  <c r="EA25" i="4"/>
  <c r="ED24" i="4"/>
  <c r="C37" i="4"/>
  <c r="D36" i="4"/>
  <c r="G36" i="4" s="1"/>
  <c r="CK26" i="4"/>
  <c r="CN25" i="4"/>
  <c r="FQ25" i="4"/>
  <c r="FT24" i="4"/>
  <c r="DF25" i="4"/>
  <c r="DI24" i="4"/>
  <c r="AV26" i="4"/>
  <c r="AV27" i="4" s="1"/>
  <c r="EV25" i="4"/>
  <c r="EY24" i="4"/>
  <c r="Z26" i="4" l="1"/>
  <c r="AC25" i="4"/>
  <c r="AU26" i="4"/>
  <c r="AX25" i="4"/>
  <c r="HC28" i="4"/>
  <c r="HH28" i="4" s="1"/>
  <c r="GR28" i="4"/>
  <c r="FU28" i="4"/>
  <c r="DD28" i="4"/>
  <c r="CG28" i="4"/>
  <c r="CL28" i="4" s="1"/>
  <c r="BV28" i="4"/>
  <c r="AY28" i="4"/>
  <c r="GP28" i="4"/>
  <c r="DY28" i="4"/>
  <c r="DB28" i="4"/>
  <c r="CQ28" i="4"/>
  <c r="BT28" i="4"/>
  <c r="A29" i="4"/>
  <c r="ET28" i="4"/>
  <c r="DW28" i="4"/>
  <c r="DL28" i="4"/>
  <c r="CO28" i="4"/>
  <c r="X28" i="4"/>
  <c r="FP28" i="4"/>
  <c r="ES28" i="4"/>
  <c r="EH28" i="4"/>
  <c r="DV28" i="4"/>
  <c r="DK28" i="4"/>
  <c r="AT28" i="4"/>
  <c r="W28" i="4"/>
  <c r="L28" i="4"/>
  <c r="FO28" i="4"/>
  <c r="ER28" i="4"/>
  <c r="EX28" i="4" s="1"/>
  <c r="EG28" i="4"/>
  <c r="DJ28" i="4"/>
  <c r="AS28" i="4"/>
  <c r="V28" i="4"/>
  <c r="AA28" i="4" s="1"/>
  <c r="K28" i="4"/>
  <c r="HF28" i="4"/>
  <c r="GK28" i="4"/>
  <c r="EZ28" i="4"/>
  <c r="EE28" i="4"/>
  <c r="DM28" i="4"/>
  <c r="HE28" i="4"/>
  <c r="GJ28" i="4"/>
  <c r="CR28" i="4"/>
  <c r="HD28" i="4"/>
  <c r="GI28" i="4"/>
  <c r="FN28" i="4"/>
  <c r="CP28" i="4"/>
  <c r="BW28" i="4"/>
  <c r="BB28" i="4"/>
  <c r="AG28" i="4"/>
  <c r="HB28" i="4"/>
  <c r="GH28" i="4"/>
  <c r="GN28" i="4" s="1"/>
  <c r="FM28" i="4"/>
  <c r="FR28" i="4" s="1"/>
  <c r="EU28" i="4"/>
  <c r="BU28" i="4"/>
  <c r="BA28" i="4"/>
  <c r="AF28" i="4"/>
  <c r="GG28" i="4"/>
  <c r="FL28" i="4"/>
  <c r="EQ28" i="4"/>
  <c r="DZ28" i="4"/>
  <c r="AZ28" i="4"/>
  <c r="AE28" i="4"/>
  <c r="J28" i="4"/>
  <c r="DX28" i="4"/>
  <c r="DE28" i="4"/>
  <c r="DH28" i="4" s="1"/>
  <c r="CJ28" i="4"/>
  <c r="BO28" i="4"/>
  <c r="AD28" i="4"/>
  <c r="I28" i="4"/>
  <c r="CF28" i="4"/>
  <c r="BL28" i="4"/>
  <c r="BR28" i="4" s="1"/>
  <c r="AQ28" i="4"/>
  <c r="AW28" i="4" s="1"/>
  <c r="Y28" i="4"/>
  <c r="DC28" i="4"/>
  <c r="CI28" i="4"/>
  <c r="BN28" i="4"/>
  <c r="DA28" i="4"/>
  <c r="CH28" i="4"/>
  <c r="BM28" i="4"/>
  <c r="AR28" i="4"/>
  <c r="GQ28" i="4"/>
  <c r="FW28" i="4"/>
  <c r="FB28" i="4"/>
  <c r="FV28" i="4"/>
  <c r="FA28" i="4"/>
  <c r="EF28" i="4"/>
  <c r="FX28" i="4"/>
  <c r="FC28" i="4"/>
  <c r="BK28" i="4"/>
  <c r="AP28" i="4"/>
  <c r="GS28" i="4"/>
  <c r="U28" i="4"/>
  <c r="FQ26" i="4"/>
  <c r="FT25" i="4"/>
  <c r="EA26" i="4"/>
  <c r="ED25" i="4"/>
  <c r="CM28" i="4"/>
  <c r="DG27" i="4"/>
  <c r="DG28" i="4" s="1"/>
  <c r="EB28" i="4"/>
  <c r="DI25" i="4"/>
  <c r="DF26" i="4"/>
  <c r="CK27" i="4"/>
  <c r="CN26" i="4"/>
  <c r="EC28" i="4"/>
  <c r="BP27" i="4"/>
  <c r="BS26" i="4"/>
  <c r="O58" i="7"/>
  <c r="P57" i="7"/>
  <c r="H36" i="4"/>
  <c r="FS28" i="4"/>
  <c r="BQ28" i="4"/>
  <c r="EV26" i="4"/>
  <c r="EY25" i="4"/>
  <c r="AV28" i="4"/>
  <c r="D37" i="4"/>
  <c r="G37" i="4" s="1"/>
  <c r="C38" i="4"/>
  <c r="EW28" i="4"/>
  <c r="HI28" i="4"/>
  <c r="GL27" i="4"/>
  <c r="GO26" i="4"/>
  <c r="HG27" i="4"/>
  <c r="HJ26" i="4"/>
  <c r="AB27" i="4"/>
  <c r="AB28" i="4" s="1"/>
  <c r="H37" i="4" l="1"/>
  <c r="AU27" i="4"/>
  <c r="AX26" i="4"/>
  <c r="Z27" i="4"/>
  <c r="AC26" i="4"/>
  <c r="CN27" i="4"/>
  <c r="CK28" i="4"/>
  <c r="DF27" i="4"/>
  <c r="DI26" i="4"/>
  <c r="EV27" i="4"/>
  <c r="EY26" i="4"/>
  <c r="HC29" i="4"/>
  <c r="HI29" i="4" s="1"/>
  <c r="GR29" i="4"/>
  <c r="FU29" i="4"/>
  <c r="DD29" i="4"/>
  <c r="CG29" i="4"/>
  <c r="CM29" i="4" s="1"/>
  <c r="BV29" i="4"/>
  <c r="AY29" i="4"/>
  <c r="HB29" i="4"/>
  <c r="GQ29" i="4"/>
  <c r="DZ29" i="4"/>
  <c r="GP29" i="4"/>
  <c r="DY29" i="4"/>
  <c r="DB29" i="4"/>
  <c r="DH29" i="4" s="1"/>
  <c r="CQ29" i="4"/>
  <c r="BT29" i="4"/>
  <c r="EU29" i="4"/>
  <c r="A30" i="4"/>
  <c r="ET29" i="4"/>
  <c r="DW29" i="4"/>
  <c r="EC29" i="4" s="1"/>
  <c r="DL29" i="4"/>
  <c r="CO29" i="4"/>
  <c r="X29" i="4"/>
  <c r="FP29" i="4"/>
  <c r="ES29" i="4"/>
  <c r="EH29" i="4"/>
  <c r="DV29" i="4"/>
  <c r="DK29" i="4"/>
  <c r="AT29" i="4"/>
  <c r="W29" i="4"/>
  <c r="L29" i="4"/>
  <c r="FO29" i="4"/>
  <c r="ER29" i="4"/>
  <c r="EX29" i="4" s="1"/>
  <c r="EG29" i="4"/>
  <c r="DJ29" i="4"/>
  <c r="AS29" i="4"/>
  <c r="V29" i="4"/>
  <c r="AA29" i="4" s="1"/>
  <c r="K29" i="4"/>
  <c r="GI29" i="4"/>
  <c r="EE29" i="4"/>
  <c r="CP29" i="4"/>
  <c r="BW29" i="4"/>
  <c r="BB29" i="4"/>
  <c r="AG29" i="4"/>
  <c r="GH29" i="4"/>
  <c r="GN29" i="4" s="1"/>
  <c r="FC29" i="4"/>
  <c r="BU29" i="4"/>
  <c r="BA29" i="4"/>
  <c r="AF29" i="4"/>
  <c r="HF29" i="4"/>
  <c r="GG29" i="4"/>
  <c r="FB29" i="4"/>
  <c r="AZ29" i="4"/>
  <c r="AE29" i="4"/>
  <c r="J29" i="4"/>
  <c r="HE29" i="4"/>
  <c r="FA29" i="4"/>
  <c r="DE29" i="4"/>
  <c r="CJ29" i="4"/>
  <c r="BO29" i="4"/>
  <c r="AD29" i="4"/>
  <c r="I29" i="4"/>
  <c r="HD29" i="4"/>
  <c r="EZ29" i="4"/>
  <c r="DX29" i="4"/>
  <c r="DC29" i="4"/>
  <c r="CI29" i="4"/>
  <c r="BN29" i="4"/>
  <c r="FX29" i="4"/>
  <c r="DA29" i="4"/>
  <c r="CH29" i="4"/>
  <c r="BM29" i="4"/>
  <c r="AR29" i="4"/>
  <c r="FN29" i="4"/>
  <c r="FW29" i="4"/>
  <c r="EQ29" i="4"/>
  <c r="CF29" i="4"/>
  <c r="BL29" i="4"/>
  <c r="BR29" i="4" s="1"/>
  <c r="AQ29" i="4"/>
  <c r="AW29" i="4" s="1"/>
  <c r="Y29" i="4"/>
  <c r="FV29" i="4"/>
  <c r="BK29" i="4"/>
  <c r="AP29" i="4"/>
  <c r="U29" i="4"/>
  <c r="GK29" i="4"/>
  <c r="FL29" i="4"/>
  <c r="DM29" i="4"/>
  <c r="GJ29" i="4"/>
  <c r="EF29" i="4"/>
  <c r="CR29" i="4"/>
  <c r="FM29" i="4"/>
  <c r="FR29" i="4" s="1"/>
  <c r="GS29" i="4"/>
  <c r="GL28" i="4"/>
  <c r="GO27" i="4"/>
  <c r="HJ27" i="4"/>
  <c r="HG28" i="4"/>
  <c r="GM28" i="4"/>
  <c r="GM29" i="4" s="1"/>
  <c r="EA27" i="4"/>
  <c r="ED26" i="4"/>
  <c r="C39" i="4"/>
  <c r="D38" i="4"/>
  <c r="G38" i="4" s="1"/>
  <c r="O59" i="7"/>
  <c r="P58" i="7"/>
  <c r="BP28" i="4"/>
  <c r="BS27" i="4"/>
  <c r="DG29" i="4"/>
  <c r="FQ27" i="4"/>
  <c r="FT26" i="4"/>
  <c r="EC30" i="4" l="1"/>
  <c r="HJ28" i="4"/>
  <c r="HG29" i="4"/>
  <c r="AV29" i="4"/>
  <c r="HH29" i="4"/>
  <c r="BQ29" i="4"/>
  <c r="EB29" i="4"/>
  <c r="FS29" i="4"/>
  <c r="FQ28" i="4"/>
  <c r="FT27" i="4"/>
  <c r="AB29" i="4"/>
  <c r="Z28" i="4"/>
  <c r="AC27" i="4"/>
  <c r="A31" i="4"/>
  <c r="ET30" i="4"/>
  <c r="GJ30" i="4"/>
  <c r="FX30" i="4"/>
  <c r="DD30" i="4"/>
  <c r="CG30" i="4"/>
  <c r="CM30" i="4" s="1"/>
  <c r="BV30" i="4"/>
  <c r="AY30" i="4"/>
  <c r="GI30" i="4"/>
  <c r="FW30" i="4"/>
  <c r="DZ30" i="4"/>
  <c r="DC30" i="4"/>
  <c r="CR30" i="4"/>
  <c r="CF30" i="4"/>
  <c r="BU30" i="4"/>
  <c r="GH30" i="4"/>
  <c r="GN30" i="4" s="1"/>
  <c r="FV30" i="4"/>
  <c r="DY30" i="4"/>
  <c r="DB30" i="4"/>
  <c r="DH30" i="4" s="1"/>
  <c r="CQ30" i="4"/>
  <c r="BT30" i="4"/>
  <c r="HF30" i="4"/>
  <c r="GG30" i="4"/>
  <c r="FU30" i="4"/>
  <c r="DX30" i="4"/>
  <c r="DM30" i="4"/>
  <c r="DA30" i="4"/>
  <c r="CP30" i="4"/>
  <c r="Y30" i="4"/>
  <c r="HE30" i="4"/>
  <c r="GS30" i="4"/>
  <c r="EU30" i="4"/>
  <c r="DW30" i="4"/>
  <c r="DL30" i="4"/>
  <c r="CO30" i="4"/>
  <c r="X30" i="4"/>
  <c r="HD30" i="4"/>
  <c r="GR30" i="4"/>
  <c r="ES30" i="4"/>
  <c r="EH30" i="4"/>
  <c r="DV30" i="4"/>
  <c r="DK30" i="4"/>
  <c r="AT30" i="4"/>
  <c r="W30" i="4"/>
  <c r="L30" i="4"/>
  <c r="HC30" i="4"/>
  <c r="HI30" i="4" s="1"/>
  <c r="GQ30" i="4"/>
  <c r="ER30" i="4"/>
  <c r="EX30" i="4" s="1"/>
  <c r="EG30" i="4"/>
  <c r="DJ30" i="4"/>
  <c r="AS30" i="4"/>
  <c r="V30" i="4"/>
  <c r="AA30" i="4" s="1"/>
  <c r="K30" i="4"/>
  <c r="DE30" i="4"/>
  <c r="BA30" i="4"/>
  <c r="U30" i="4"/>
  <c r="FC30" i="4"/>
  <c r="AZ30" i="4"/>
  <c r="GK30" i="4"/>
  <c r="FB30" i="4"/>
  <c r="AR30" i="4"/>
  <c r="FA30" i="4"/>
  <c r="BW30" i="4"/>
  <c r="AQ30" i="4"/>
  <c r="AW30" i="4" s="1"/>
  <c r="BK30" i="4"/>
  <c r="EZ30" i="4"/>
  <c r="BO30" i="4"/>
  <c r="AP30" i="4"/>
  <c r="EQ30" i="4"/>
  <c r="BN30" i="4"/>
  <c r="J30" i="4"/>
  <c r="FO30" i="4"/>
  <c r="AF30" i="4"/>
  <c r="BM30" i="4"/>
  <c r="I30" i="4"/>
  <c r="HB30" i="4"/>
  <c r="FP30" i="4"/>
  <c r="BL30" i="4"/>
  <c r="BR30" i="4" s="1"/>
  <c r="AG30" i="4"/>
  <c r="FM30" i="4"/>
  <c r="FR30" i="4" s="1"/>
  <c r="EF30" i="4"/>
  <c r="CH30" i="4"/>
  <c r="AD30" i="4"/>
  <c r="CJ30" i="4"/>
  <c r="GP30" i="4"/>
  <c r="FL30" i="4"/>
  <c r="EE30" i="4"/>
  <c r="BB30" i="4"/>
  <c r="FN30" i="4"/>
  <c r="CI30" i="4"/>
  <c r="AE30" i="4"/>
  <c r="EV28" i="4"/>
  <c r="EY27" i="4"/>
  <c r="BP29" i="4"/>
  <c r="BS28" i="4"/>
  <c r="EW29" i="4"/>
  <c r="GL29" i="4"/>
  <c r="GO28" i="4"/>
  <c r="AU28" i="4"/>
  <c r="AX27" i="4"/>
  <c r="H38" i="4"/>
  <c r="DI27" i="4"/>
  <c r="DF28" i="4"/>
  <c r="CL29" i="4"/>
  <c r="CL30" i="4" s="1"/>
  <c r="CN28" i="4"/>
  <c r="CK29" i="4"/>
  <c r="O60" i="7"/>
  <c r="P59" i="7"/>
  <c r="D39" i="4"/>
  <c r="H39" i="4" s="1"/>
  <c r="C40" i="4"/>
  <c r="G39" i="4"/>
  <c r="EA28" i="4"/>
  <c r="ED27" i="4"/>
  <c r="HG30" i="4" l="1"/>
  <c r="HJ29" i="4"/>
  <c r="EB30" i="4"/>
  <c r="BP30" i="4"/>
  <c r="BS29" i="4"/>
  <c r="DI28" i="4"/>
  <c r="DF29" i="4"/>
  <c r="HE31" i="4"/>
  <c r="GH31" i="4"/>
  <c r="GN31" i="4" s="1"/>
  <c r="FW31" i="4"/>
  <c r="HD31" i="4"/>
  <c r="GS31" i="4"/>
  <c r="GG31" i="4"/>
  <c r="FV31" i="4"/>
  <c r="DE31" i="4"/>
  <c r="A32" i="4"/>
  <c r="ET31" i="4"/>
  <c r="DW31" i="4"/>
  <c r="EC31" i="4" s="1"/>
  <c r="DL31" i="4"/>
  <c r="CO31" i="4"/>
  <c r="X31" i="4"/>
  <c r="GQ31" i="4"/>
  <c r="FM31" i="4"/>
  <c r="FR31" i="4" s="1"/>
  <c r="EZ31" i="4"/>
  <c r="DX31" i="4"/>
  <c r="DJ31" i="4"/>
  <c r="CI31" i="4"/>
  <c r="BW31" i="4"/>
  <c r="Y31" i="4"/>
  <c r="L31" i="4"/>
  <c r="HF31" i="4"/>
  <c r="GP31" i="4"/>
  <c r="FL31" i="4"/>
  <c r="DV31" i="4"/>
  <c r="CH31" i="4"/>
  <c r="BV31" i="4"/>
  <c r="W31" i="4"/>
  <c r="K31" i="4"/>
  <c r="HC31" i="4"/>
  <c r="HI31" i="4" s="1"/>
  <c r="CG31" i="4"/>
  <c r="CM31" i="4" s="1"/>
  <c r="BU31" i="4"/>
  <c r="V31" i="4"/>
  <c r="AA31" i="4" s="1"/>
  <c r="J31" i="4"/>
  <c r="HB31" i="4"/>
  <c r="EH31" i="4"/>
  <c r="CF31" i="4"/>
  <c r="BT31" i="4"/>
  <c r="AT31" i="4"/>
  <c r="U31" i="4"/>
  <c r="I31" i="4"/>
  <c r="FX31" i="4"/>
  <c r="EU31" i="4"/>
  <c r="EG31" i="4"/>
  <c r="CR31" i="4"/>
  <c r="AS31" i="4"/>
  <c r="AG31" i="4"/>
  <c r="GK31" i="4"/>
  <c r="FU31" i="4"/>
  <c r="ES31" i="4"/>
  <c r="EF31" i="4"/>
  <c r="DD31" i="4"/>
  <c r="CQ31" i="4"/>
  <c r="AR31" i="4"/>
  <c r="AF31" i="4"/>
  <c r="GJ31" i="4"/>
  <c r="ER31" i="4"/>
  <c r="EX31" i="4" s="1"/>
  <c r="EE31" i="4"/>
  <c r="DC31" i="4"/>
  <c r="CP31" i="4"/>
  <c r="AQ31" i="4"/>
  <c r="AW31" i="4" s="1"/>
  <c r="AE31" i="4"/>
  <c r="FO31" i="4"/>
  <c r="FB31" i="4"/>
  <c r="DZ31" i="4"/>
  <c r="DM31" i="4"/>
  <c r="BL31" i="4"/>
  <c r="BR31" i="4" s="1"/>
  <c r="AZ31" i="4"/>
  <c r="FN31" i="4"/>
  <c r="DY31" i="4"/>
  <c r="CJ31" i="4"/>
  <c r="AY31" i="4"/>
  <c r="AP31" i="4"/>
  <c r="FC31" i="4"/>
  <c r="GR31" i="4"/>
  <c r="FA31" i="4"/>
  <c r="DK31" i="4"/>
  <c r="GI31" i="4"/>
  <c r="EQ31" i="4"/>
  <c r="DB31" i="4"/>
  <c r="DH31" i="4" s="1"/>
  <c r="BO31" i="4"/>
  <c r="AD31" i="4"/>
  <c r="BK31" i="4"/>
  <c r="DA31" i="4"/>
  <c r="BN31" i="4"/>
  <c r="BM31" i="4"/>
  <c r="BB31" i="4"/>
  <c r="FP31" i="4"/>
  <c r="BA31" i="4"/>
  <c r="GM30" i="4"/>
  <c r="CN29" i="4"/>
  <c r="CK30" i="4"/>
  <c r="DG30" i="4"/>
  <c r="DG31" i="4" s="1"/>
  <c r="EA29" i="4"/>
  <c r="ED28" i="4"/>
  <c r="AU29" i="4"/>
  <c r="AX28" i="4"/>
  <c r="GO29" i="4"/>
  <c r="GL30" i="4"/>
  <c r="FQ29" i="4"/>
  <c r="FT28" i="4"/>
  <c r="BQ30" i="4"/>
  <c r="BQ31" i="4" s="1"/>
  <c r="HH30" i="4"/>
  <c r="HH31" i="4" s="1"/>
  <c r="D40" i="4"/>
  <c r="C41" i="4"/>
  <c r="H40" i="4"/>
  <c r="G40" i="4"/>
  <c r="EV29" i="4"/>
  <c r="EY28" i="4"/>
  <c r="Z29" i="4"/>
  <c r="AC28" i="4"/>
  <c r="AV30" i="4"/>
  <c r="AV31" i="4" s="1"/>
  <c r="O61" i="7"/>
  <c r="P60" i="7"/>
  <c r="EW30" i="4"/>
  <c r="EW31" i="4" s="1"/>
  <c r="AB30" i="4"/>
  <c r="AB31" i="4" s="1"/>
  <c r="FS30" i="4"/>
  <c r="FS31" i="4" s="1"/>
  <c r="BR32" i="4" l="1"/>
  <c r="CN30" i="4"/>
  <c r="CK31" i="4"/>
  <c r="GM31" i="4"/>
  <c r="CL31" i="4"/>
  <c r="Z30" i="4"/>
  <c r="AC29" i="4"/>
  <c r="EV30" i="4"/>
  <c r="EY29" i="4"/>
  <c r="EA30" i="4"/>
  <c r="ED29" i="4"/>
  <c r="EB31" i="4"/>
  <c r="HG31" i="4"/>
  <c r="HJ30" i="4"/>
  <c r="HF32" i="4"/>
  <c r="HE32" i="4"/>
  <c r="GH32" i="4"/>
  <c r="GN32" i="4" s="1"/>
  <c r="FW32" i="4"/>
  <c r="EZ32" i="4"/>
  <c r="CI32" i="4"/>
  <c r="BL32" i="4"/>
  <c r="BA32" i="4"/>
  <c r="AD32" i="4"/>
  <c r="HD32" i="4"/>
  <c r="GS32" i="4"/>
  <c r="GG32" i="4"/>
  <c r="FV32" i="4"/>
  <c r="DE32" i="4"/>
  <c r="CH32" i="4"/>
  <c r="BW32" i="4"/>
  <c r="BK32" i="4"/>
  <c r="AZ32" i="4"/>
  <c r="A33" i="4"/>
  <c r="ET32" i="4"/>
  <c r="EW32" i="4" s="1"/>
  <c r="DW32" i="4"/>
  <c r="EC32" i="4" s="1"/>
  <c r="DL32" i="4"/>
  <c r="CO32" i="4"/>
  <c r="X32" i="4"/>
  <c r="HB32" i="4"/>
  <c r="FX32" i="4"/>
  <c r="ER32" i="4"/>
  <c r="EX32" i="4" s="1"/>
  <c r="CJ32" i="4"/>
  <c r="BT32" i="4"/>
  <c r="AP32" i="4"/>
  <c r="K32" i="4"/>
  <c r="GK32" i="4"/>
  <c r="FU32" i="4"/>
  <c r="EQ32" i="4"/>
  <c r="DM32" i="4"/>
  <c r="CG32" i="4"/>
  <c r="CM32" i="4" s="1"/>
  <c r="Y32" i="4"/>
  <c r="J32" i="4"/>
  <c r="GJ32" i="4"/>
  <c r="DZ32" i="4"/>
  <c r="DK32" i="4"/>
  <c r="CF32" i="4"/>
  <c r="W32" i="4"/>
  <c r="I32" i="4"/>
  <c r="GI32" i="4"/>
  <c r="DY32" i="4"/>
  <c r="DJ32" i="4"/>
  <c r="BB32" i="4"/>
  <c r="V32" i="4"/>
  <c r="AA32" i="4" s="1"/>
  <c r="FC32" i="4"/>
  <c r="DX32" i="4"/>
  <c r="BO32" i="4"/>
  <c r="AY32" i="4"/>
  <c r="U32" i="4"/>
  <c r="FP32" i="4"/>
  <c r="FB32" i="4"/>
  <c r="DV32" i="4"/>
  <c r="CR32" i="4"/>
  <c r="BN32" i="4"/>
  <c r="FO32" i="4"/>
  <c r="FA32" i="4"/>
  <c r="CQ32" i="4"/>
  <c r="BM32" i="4"/>
  <c r="EU32" i="4"/>
  <c r="EF32" i="4"/>
  <c r="DA32" i="4"/>
  <c r="BV32" i="4"/>
  <c r="AR32" i="4"/>
  <c r="HC32" i="4"/>
  <c r="HI32" i="4" s="1"/>
  <c r="ES32" i="4"/>
  <c r="EE32" i="4"/>
  <c r="AF32" i="4"/>
  <c r="AT32" i="4"/>
  <c r="AE32" i="4"/>
  <c r="BU32" i="4"/>
  <c r="FN32" i="4"/>
  <c r="DD32" i="4"/>
  <c r="DG32" i="4" s="1"/>
  <c r="FM32" i="4"/>
  <c r="FR32" i="4" s="1"/>
  <c r="DC32" i="4"/>
  <c r="FL32" i="4"/>
  <c r="DB32" i="4"/>
  <c r="DH32" i="4" s="1"/>
  <c r="L32" i="4"/>
  <c r="CP32" i="4"/>
  <c r="GQ32" i="4"/>
  <c r="EH32" i="4"/>
  <c r="AQ32" i="4"/>
  <c r="AW32" i="4" s="1"/>
  <c r="GP32" i="4"/>
  <c r="EG32" i="4"/>
  <c r="AG32" i="4"/>
  <c r="AS32" i="4"/>
  <c r="GR32" i="4"/>
  <c r="GL31" i="4"/>
  <c r="GO30" i="4"/>
  <c r="DF30" i="4"/>
  <c r="DI29" i="4"/>
  <c r="P61" i="7"/>
  <c r="O62" i="7"/>
  <c r="D41" i="4"/>
  <c r="H41" i="4" s="1"/>
  <c r="C42" i="4"/>
  <c r="G41" i="4"/>
  <c r="BQ32" i="4"/>
  <c r="AU30" i="4"/>
  <c r="AX29" i="4"/>
  <c r="AV32" i="4"/>
  <c r="FQ30" i="4"/>
  <c r="FT29" i="4"/>
  <c r="BS30" i="4"/>
  <c r="BP31" i="4"/>
  <c r="EX33" i="4" l="1"/>
  <c r="ED30" i="4"/>
  <c r="EA31" i="4"/>
  <c r="HC33" i="4"/>
  <c r="HI33" i="4" s="1"/>
  <c r="GR33" i="4"/>
  <c r="FU33" i="4"/>
  <c r="DD33" i="4"/>
  <c r="CG33" i="4"/>
  <c r="CM33" i="4" s="1"/>
  <c r="BV33" i="4"/>
  <c r="GJ33" i="4"/>
  <c r="FX33" i="4"/>
  <c r="DY33" i="4"/>
  <c r="DM33" i="4"/>
  <c r="BO33" i="4"/>
  <c r="GH33" i="4"/>
  <c r="GN33" i="4" s="1"/>
  <c r="FV33" i="4"/>
  <c r="DW33" i="4"/>
  <c r="EC33" i="4" s="1"/>
  <c r="DK33" i="4"/>
  <c r="BM33" i="4"/>
  <c r="BB33" i="4"/>
  <c r="AP33" i="4"/>
  <c r="AE33" i="4"/>
  <c r="HF33" i="4"/>
  <c r="GG33" i="4"/>
  <c r="EU33" i="4"/>
  <c r="DV33" i="4"/>
  <c r="DJ33" i="4"/>
  <c r="BL33" i="4"/>
  <c r="BR33" i="4" s="1"/>
  <c r="BA33" i="4"/>
  <c r="AD33" i="4"/>
  <c r="HE33" i="4"/>
  <c r="GS33" i="4"/>
  <c r="ET33" i="4"/>
  <c r="EH33" i="4"/>
  <c r="CJ33" i="4"/>
  <c r="BK33" i="4"/>
  <c r="AZ33" i="4"/>
  <c r="FN33" i="4"/>
  <c r="FB33" i="4"/>
  <c r="DC33" i="4"/>
  <c r="CQ33" i="4"/>
  <c r="X33" i="4"/>
  <c r="A34" i="4"/>
  <c r="FM33" i="4"/>
  <c r="FR33" i="4" s="1"/>
  <c r="FA33" i="4"/>
  <c r="DB33" i="4"/>
  <c r="DH33" i="4" s="1"/>
  <c r="CP33" i="4"/>
  <c r="AT33" i="4"/>
  <c r="GK33" i="4"/>
  <c r="FL33" i="4"/>
  <c r="CO33" i="4"/>
  <c r="AS33" i="4"/>
  <c r="J33" i="4"/>
  <c r="GI33" i="4"/>
  <c r="DL33" i="4"/>
  <c r="BN33" i="4"/>
  <c r="AR33" i="4"/>
  <c r="Y33" i="4"/>
  <c r="I33" i="4"/>
  <c r="HD33" i="4"/>
  <c r="EG33" i="4"/>
  <c r="CI33" i="4"/>
  <c r="AQ33" i="4"/>
  <c r="AW33" i="4" s="1"/>
  <c r="W33" i="4"/>
  <c r="HB33" i="4"/>
  <c r="EF33" i="4"/>
  <c r="CH33" i="4"/>
  <c r="V33" i="4"/>
  <c r="J6" i="6" s="1"/>
  <c r="EE33" i="4"/>
  <c r="CF33" i="4"/>
  <c r="U33" i="4"/>
  <c r="FC33" i="4"/>
  <c r="DE33" i="4"/>
  <c r="EZ33" i="4"/>
  <c r="DZ33" i="4"/>
  <c r="DA33" i="4"/>
  <c r="FP33" i="4"/>
  <c r="EQ33" i="4"/>
  <c r="BT33" i="4"/>
  <c r="L33" i="4"/>
  <c r="FO33" i="4"/>
  <c r="CR33" i="4"/>
  <c r="K33" i="4"/>
  <c r="GQ33" i="4"/>
  <c r="GP33" i="4"/>
  <c r="FW33" i="4"/>
  <c r="BW33" i="4"/>
  <c r="BU33" i="4"/>
  <c r="ER33" i="4"/>
  <c r="EW33" i="4" s="1"/>
  <c r="ES33" i="4"/>
  <c r="AY33" i="4"/>
  <c r="AG33" i="4"/>
  <c r="AF33" i="4"/>
  <c r="DX33" i="4"/>
  <c r="EY30" i="4"/>
  <c r="EV31" i="4"/>
  <c r="BP32" i="4"/>
  <c r="BS31" i="4"/>
  <c r="D42" i="4"/>
  <c r="H42" i="4" s="1"/>
  <c r="C43" i="4"/>
  <c r="G42" i="4"/>
  <c r="GM32" i="4"/>
  <c r="GM33" i="4" s="1"/>
  <c r="HH32" i="4"/>
  <c r="HH33" i="4" s="1"/>
  <c r="DF31" i="4"/>
  <c r="DI30" i="4"/>
  <c r="HG32" i="4"/>
  <c r="HJ31" i="4"/>
  <c r="Z31" i="4"/>
  <c r="AC30" i="4"/>
  <c r="EB32" i="4"/>
  <c r="AB32" i="4"/>
  <c r="AB33" i="4" s="1"/>
  <c r="FS32" i="4"/>
  <c r="FS33" i="4" s="1"/>
  <c r="CL32" i="4"/>
  <c r="CL33" i="4" s="1"/>
  <c r="P62" i="7"/>
  <c r="O63" i="7"/>
  <c r="GL32" i="4"/>
  <c r="GO31" i="4"/>
  <c r="CK32" i="4"/>
  <c r="CN31" i="4"/>
  <c r="AU31" i="4"/>
  <c r="AX30" i="4"/>
  <c r="FQ31" i="4"/>
  <c r="FT30" i="4"/>
  <c r="BQ33" i="4"/>
  <c r="AU32" i="4" l="1"/>
  <c r="AX31" i="4"/>
  <c r="FQ32" i="4"/>
  <c r="FT31" i="4"/>
  <c r="BP33" i="4"/>
  <c r="BS32" i="4"/>
  <c r="DF32" i="4"/>
  <c r="DI31" i="4"/>
  <c r="HG33" i="4"/>
  <c r="HJ32" i="4"/>
  <c r="D43" i="4"/>
  <c r="G43" i="4" s="1"/>
  <c r="C44" i="4"/>
  <c r="DG33" i="4"/>
  <c r="K6" i="6"/>
  <c r="K16" i="6" s="1"/>
  <c r="J16" i="6"/>
  <c r="CK33" i="4"/>
  <c r="CN32" i="4"/>
  <c r="GL33" i="4"/>
  <c r="GO32" i="4"/>
  <c r="O64" i="7"/>
  <c r="P63" i="7"/>
  <c r="FS34" i="4"/>
  <c r="EY31" i="4"/>
  <c r="EV32" i="4"/>
  <c r="HC34" i="4"/>
  <c r="HI34" i="4" s="1"/>
  <c r="GR34" i="4"/>
  <c r="FU34" i="4"/>
  <c r="DD34" i="4"/>
  <c r="CG34" i="4"/>
  <c r="CM34" i="4" s="1"/>
  <c r="BV34" i="4"/>
  <c r="AY34" i="4"/>
  <c r="HB34" i="4"/>
  <c r="GP34" i="4"/>
  <c r="ER34" i="4"/>
  <c r="EW34" i="4" s="1"/>
  <c r="EF34" i="4"/>
  <c r="CH34" i="4"/>
  <c r="BU34" i="4"/>
  <c r="W34" i="4"/>
  <c r="K34" i="4"/>
  <c r="FO34" i="4"/>
  <c r="FC34" i="4"/>
  <c r="DE34" i="4"/>
  <c r="CR34" i="4"/>
  <c r="AT34" i="4"/>
  <c r="U34" i="4"/>
  <c r="I34" i="4"/>
  <c r="FN34" i="4"/>
  <c r="FB34" i="4"/>
  <c r="DC34" i="4"/>
  <c r="CQ34" i="4"/>
  <c r="AS34" i="4"/>
  <c r="AG34" i="4"/>
  <c r="A35" i="4"/>
  <c r="FM34" i="4"/>
  <c r="FR34" i="4" s="1"/>
  <c r="FA34" i="4"/>
  <c r="DB34" i="4"/>
  <c r="DH34" i="4" s="1"/>
  <c r="CP34" i="4"/>
  <c r="AR34" i="4"/>
  <c r="AF34" i="4"/>
  <c r="HF34" i="4"/>
  <c r="GG34" i="4"/>
  <c r="EU34" i="4"/>
  <c r="DV34" i="4"/>
  <c r="DJ34" i="4"/>
  <c r="BL34" i="4"/>
  <c r="BQ34" i="4" s="1"/>
  <c r="AZ34" i="4"/>
  <c r="HE34" i="4"/>
  <c r="GS34" i="4"/>
  <c r="ET34" i="4"/>
  <c r="EH34" i="4"/>
  <c r="CJ34" i="4"/>
  <c r="BK34" i="4"/>
  <c r="Y34" i="4"/>
  <c r="FP34" i="4"/>
  <c r="EQ34" i="4"/>
  <c r="BT34" i="4"/>
  <c r="V34" i="4"/>
  <c r="AB34" i="4" s="1"/>
  <c r="GK34" i="4"/>
  <c r="FL34" i="4"/>
  <c r="CO34" i="4"/>
  <c r="AQ34" i="4"/>
  <c r="AW34" i="4" s="1"/>
  <c r="GJ34" i="4"/>
  <c r="DM34" i="4"/>
  <c r="BO34" i="4"/>
  <c r="AP34" i="4"/>
  <c r="GI34" i="4"/>
  <c r="DL34" i="4"/>
  <c r="BN34" i="4"/>
  <c r="GH34" i="4"/>
  <c r="GN34" i="4" s="1"/>
  <c r="DK34" i="4"/>
  <c r="BM34" i="4"/>
  <c r="HD34" i="4"/>
  <c r="EG34" i="4"/>
  <c r="CI34" i="4"/>
  <c r="L34" i="4"/>
  <c r="EE34" i="4"/>
  <c r="CF34" i="4"/>
  <c r="J34" i="4"/>
  <c r="FV34" i="4"/>
  <c r="DW34" i="4"/>
  <c r="EC34" i="4" s="1"/>
  <c r="BA34" i="4"/>
  <c r="GQ34" i="4"/>
  <c r="ES34" i="4"/>
  <c r="BW34" i="4"/>
  <c r="X34" i="4"/>
  <c r="FX34" i="4"/>
  <c r="FW34" i="4"/>
  <c r="EZ34" i="4"/>
  <c r="BB34" i="4"/>
  <c r="DZ34" i="4"/>
  <c r="AE34" i="4"/>
  <c r="DA34" i="4"/>
  <c r="DY34" i="4"/>
  <c r="AD34" i="4"/>
  <c r="DX34" i="4"/>
  <c r="AA33" i="4"/>
  <c r="AA34" i="4" s="1"/>
  <c r="Z32" i="4"/>
  <c r="AC31" i="4"/>
  <c r="AV33" i="4"/>
  <c r="AV34" i="4" s="1"/>
  <c r="EB33" i="4"/>
  <c r="EA32" i="4"/>
  <c r="ED31" i="4"/>
  <c r="H43" i="4" l="1"/>
  <c r="EA33" i="4"/>
  <c r="ED32" i="4"/>
  <c r="BP34" i="4"/>
  <c r="BS33" i="4"/>
  <c r="HH34" i="4"/>
  <c r="EV33" i="4"/>
  <c r="EY32" i="4"/>
  <c r="CL34" i="4"/>
  <c r="BR34" i="4"/>
  <c r="GL34" i="4"/>
  <c r="GO33" i="4"/>
  <c r="EX34" i="4"/>
  <c r="HJ33" i="4"/>
  <c r="HG34" i="4"/>
  <c r="EB34" i="4"/>
  <c r="AC32" i="4"/>
  <c r="Z33" i="4"/>
  <c r="GM34" i="4"/>
  <c r="GM35" i="4" s="1"/>
  <c r="HC35" i="4"/>
  <c r="HI35" i="4" s="1"/>
  <c r="GR35" i="4"/>
  <c r="FU35" i="4"/>
  <c r="DD35" i="4"/>
  <c r="CG35" i="4"/>
  <c r="CM35" i="4" s="1"/>
  <c r="BV35" i="4"/>
  <c r="AY35" i="4"/>
  <c r="GK35" i="4"/>
  <c r="FL35" i="4"/>
  <c r="EZ35" i="4"/>
  <c r="DZ35" i="4"/>
  <c r="DA35" i="4"/>
  <c r="CO35" i="4"/>
  <c r="GJ35" i="4"/>
  <c r="FX35" i="4"/>
  <c r="DY35" i="4"/>
  <c r="DM35" i="4"/>
  <c r="BO35" i="4"/>
  <c r="AP35" i="4"/>
  <c r="AD35" i="4"/>
  <c r="GH35" i="4"/>
  <c r="GN35" i="4" s="1"/>
  <c r="FV35" i="4"/>
  <c r="DW35" i="4"/>
  <c r="EC35" i="4" s="1"/>
  <c r="DK35" i="4"/>
  <c r="BM35" i="4"/>
  <c r="BA35" i="4"/>
  <c r="HF35" i="4"/>
  <c r="GG35" i="4"/>
  <c r="EU35" i="4"/>
  <c r="DV35" i="4"/>
  <c r="DJ35" i="4"/>
  <c r="BL35" i="4"/>
  <c r="BQ35" i="4" s="1"/>
  <c r="AZ35" i="4"/>
  <c r="HE35" i="4"/>
  <c r="GS35" i="4"/>
  <c r="ET35" i="4"/>
  <c r="EH35" i="4"/>
  <c r="CJ35" i="4"/>
  <c r="BK35" i="4"/>
  <c r="Y35" i="4"/>
  <c r="FN35" i="4"/>
  <c r="FB35" i="4"/>
  <c r="DC35" i="4"/>
  <c r="CQ35" i="4"/>
  <c r="AS35" i="4"/>
  <c r="AG35" i="4"/>
  <c r="A36" i="4"/>
  <c r="FM35" i="4"/>
  <c r="FR35" i="4" s="1"/>
  <c r="FA35" i="4"/>
  <c r="DB35" i="4"/>
  <c r="DH35" i="4" s="1"/>
  <c r="CP35" i="4"/>
  <c r="AR35" i="4"/>
  <c r="AF35" i="4"/>
  <c r="GP35" i="4"/>
  <c r="FO35" i="4"/>
  <c r="EG35" i="4"/>
  <c r="W35" i="4"/>
  <c r="EF35" i="4"/>
  <c r="DE35" i="4"/>
  <c r="BW35" i="4"/>
  <c r="V35" i="4"/>
  <c r="AA35" i="4" s="1"/>
  <c r="EE35" i="4"/>
  <c r="BU35" i="4"/>
  <c r="AT35" i="4"/>
  <c r="U35" i="4"/>
  <c r="GI35" i="4"/>
  <c r="BT35" i="4"/>
  <c r="AQ35" i="4"/>
  <c r="AW35" i="4" s="1"/>
  <c r="DX35" i="4"/>
  <c r="FC35" i="4"/>
  <c r="BN35" i="4"/>
  <c r="L35" i="4"/>
  <c r="HD35" i="4"/>
  <c r="CR35" i="4"/>
  <c r="K35" i="4"/>
  <c r="CF35" i="4"/>
  <c r="BB35" i="4"/>
  <c r="GQ35" i="4"/>
  <c r="FP35" i="4"/>
  <c r="X35" i="4"/>
  <c r="ES35" i="4"/>
  <c r="ER35" i="4"/>
  <c r="EW35" i="4" s="1"/>
  <c r="EQ35" i="4"/>
  <c r="AE35" i="4"/>
  <c r="J35" i="4"/>
  <c r="I35" i="4"/>
  <c r="DL35" i="4"/>
  <c r="CH35" i="4"/>
  <c r="HB35" i="4"/>
  <c r="CI35" i="4"/>
  <c r="FW35" i="4"/>
  <c r="O65" i="7"/>
  <c r="P64" i="7"/>
  <c r="CN33" i="4"/>
  <c r="CK34" i="4"/>
  <c r="FT32" i="4"/>
  <c r="FQ33" i="4"/>
  <c r="DG34" i="4"/>
  <c r="DF33" i="4"/>
  <c r="DI32" i="4"/>
  <c r="AU33" i="4"/>
  <c r="AX32" i="4"/>
  <c r="AV35" i="4"/>
  <c r="D44" i="4"/>
  <c r="C45" i="4"/>
  <c r="H44" i="4"/>
  <c r="G44" i="4"/>
  <c r="EC36" i="4" l="1"/>
  <c r="FQ34" i="4"/>
  <c r="FT33" i="4"/>
  <c r="HC36" i="4"/>
  <c r="HI36" i="4" s="1"/>
  <c r="GR36" i="4"/>
  <c r="FU36" i="4"/>
  <c r="DD36" i="4"/>
  <c r="CG36" i="4"/>
  <c r="CM36" i="4" s="1"/>
  <c r="BV36" i="4"/>
  <c r="AY36" i="4"/>
  <c r="HD36" i="4"/>
  <c r="GQ36" i="4"/>
  <c r="ES36" i="4"/>
  <c r="EG36" i="4"/>
  <c r="CI36" i="4"/>
  <c r="BW36" i="4"/>
  <c r="X36" i="4"/>
  <c r="L36" i="4"/>
  <c r="HB36" i="4"/>
  <c r="GP36" i="4"/>
  <c r="ER36" i="4"/>
  <c r="EW36" i="4" s="1"/>
  <c r="EF36" i="4"/>
  <c r="CH36" i="4"/>
  <c r="BU36" i="4"/>
  <c r="W36" i="4"/>
  <c r="K36" i="4"/>
  <c r="FP36" i="4"/>
  <c r="EQ36" i="4"/>
  <c r="EE36" i="4"/>
  <c r="CF36" i="4"/>
  <c r="BT36" i="4"/>
  <c r="FO36" i="4"/>
  <c r="FC36" i="4"/>
  <c r="DE36" i="4"/>
  <c r="CR36" i="4"/>
  <c r="AT36" i="4"/>
  <c r="U36" i="4"/>
  <c r="I36" i="4"/>
  <c r="FN36" i="4"/>
  <c r="FB36" i="4"/>
  <c r="DC36" i="4"/>
  <c r="CQ36" i="4"/>
  <c r="AS36" i="4"/>
  <c r="AG36" i="4"/>
  <c r="A37" i="4"/>
  <c r="FM36" i="4"/>
  <c r="FR36" i="4" s="1"/>
  <c r="FA36" i="4"/>
  <c r="DB36" i="4"/>
  <c r="DH36" i="4" s="1"/>
  <c r="CP36" i="4"/>
  <c r="AR36" i="4"/>
  <c r="AF36" i="4"/>
  <c r="HF36" i="4"/>
  <c r="GG36" i="4"/>
  <c r="EU36" i="4"/>
  <c r="DV36" i="4"/>
  <c r="DJ36" i="4"/>
  <c r="BL36" i="4"/>
  <c r="BQ36" i="4" s="1"/>
  <c r="AZ36" i="4"/>
  <c r="HE36" i="4"/>
  <c r="GS36" i="4"/>
  <c r="ET36" i="4"/>
  <c r="EH36" i="4"/>
  <c r="CJ36" i="4"/>
  <c r="BK36" i="4"/>
  <c r="Y36" i="4"/>
  <c r="GI36" i="4"/>
  <c r="DL36" i="4"/>
  <c r="GH36" i="4"/>
  <c r="GM36" i="4" s="1"/>
  <c r="DK36" i="4"/>
  <c r="DA36" i="4"/>
  <c r="AE36" i="4"/>
  <c r="FX36" i="4"/>
  <c r="BO36" i="4"/>
  <c r="AD36" i="4"/>
  <c r="FW36" i="4"/>
  <c r="BN36" i="4"/>
  <c r="FV36" i="4"/>
  <c r="BM36" i="4"/>
  <c r="FL36" i="4"/>
  <c r="DZ36" i="4"/>
  <c r="CO36" i="4"/>
  <c r="V36" i="4"/>
  <c r="AA36" i="4" s="1"/>
  <c r="GK36" i="4"/>
  <c r="EZ36" i="4"/>
  <c r="AQ36" i="4"/>
  <c r="AW36" i="4" s="1"/>
  <c r="GJ36" i="4"/>
  <c r="DM36" i="4"/>
  <c r="AP36" i="4"/>
  <c r="J36" i="4"/>
  <c r="DY36" i="4"/>
  <c r="DX36" i="4"/>
  <c r="DW36" i="4"/>
  <c r="BB36" i="4"/>
  <c r="BA36" i="4"/>
  <c r="HG35" i="4"/>
  <c r="HJ34" i="4"/>
  <c r="BR35" i="4"/>
  <c r="FS35" i="4"/>
  <c r="EY33" i="4"/>
  <c r="EV34" i="4"/>
  <c r="C46" i="4"/>
  <c r="D45" i="4"/>
  <c r="H45" i="4" s="1"/>
  <c r="DI33" i="4"/>
  <c r="DF34" i="4"/>
  <c r="EA34" i="4"/>
  <c r="ED33" i="4"/>
  <c r="AB35" i="4"/>
  <c r="AB36" i="4" s="1"/>
  <c r="AU34" i="4"/>
  <c r="AX33" i="4"/>
  <c r="AC33" i="4"/>
  <c r="H6" i="6" s="1"/>
  <c r="Z34" i="4"/>
  <c r="EX35" i="4"/>
  <c r="EX36" i="4" s="1"/>
  <c r="CK35" i="4"/>
  <c r="CN34" i="4"/>
  <c r="BP35" i="4"/>
  <c r="BS34" i="4"/>
  <c r="GL35" i="4"/>
  <c r="GO34" i="4"/>
  <c r="O66" i="7"/>
  <c r="P65" i="7"/>
  <c r="EB35" i="4"/>
  <c r="CL35" i="4"/>
  <c r="CL36" i="4" s="1"/>
  <c r="DG35" i="4"/>
  <c r="DG36" i="4" s="1"/>
  <c r="HH35" i="4"/>
  <c r="HH36" i="4" s="1"/>
  <c r="G45" i="4" l="1"/>
  <c r="HC37" i="4"/>
  <c r="HI37" i="4" s="1"/>
  <c r="GR37" i="4"/>
  <c r="FU37" i="4"/>
  <c r="DD37" i="4"/>
  <c r="CG37" i="4"/>
  <c r="CM37" i="4" s="1"/>
  <c r="BV37" i="4"/>
  <c r="AY37" i="4"/>
  <c r="GK37" i="4"/>
  <c r="FL37" i="4"/>
  <c r="EZ37" i="4"/>
  <c r="DZ37" i="4"/>
  <c r="DA37" i="4"/>
  <c r="CO37" i="4"/>
  <c r="AQ37" i="4"/>
  <c r="AW37" i="4" s="1"/>
  <c r="AE37" i="4"/>
  <c r="GJ37" i="4"/>
  <c r="FX37" i="4"/>
  <c r="DY37" i="4"/>
  <c r="DM37" i="4"/>
  <c r="BO37" i="4"/>
  <c r="AP37" i="4"/>
  <c r="AD37" i="4"/>
  <c r="GI37" i="4"/>
  <c r="FW37" i="4"/>
  <c r="DX37" i="4"/>
  <c r="DL37" i="4"/>
  <c r="BN37" i="4"/>
  <c r="BB37" i="4"/>
  <c r="GH37" i="4"/>
  <c r="GM37" i="4" s="1"/>
  <c r="FV37" i="4"/>
  <c r="DW37" i="4"/>
  <c r="DK37" i="4"/>
  <c r="BM37" i="4"/>
  <c r="BA37" i="4"/>
  <c r="HF37" i="4"/>
  <c r="GG37" i="4"/>
  <c r="EU37" i="4"/>
  <c r="DV37" i="4"/>
  <c r="DJ37" i="4"/>
  <c r="BL37" i="4"/>
  <c r="BQ37" i="4" s="1"/>
  <c r="AZ37" i="4"/>
  <c r="HE37" i="4"/>
  <c r="GS37" i="4"/>
  <c r="ET37" i="4"/>
  <c r="EH37" i="4"/>
  <c r="CJ37" i="4"/>
  <c r="BK37" i="4"/>
  <c r="Y37" i="4"/>
  <c r="FN37" i="4"/>
  <c r="FB37" i="4"/>
  <c r="DC37" i="4"/>
  <c r="CQ37" i="4"/>
  <c r="AS37" i="4"/>
  <c r="AG37" i="4"/>
  <c r="A38" i="4"/>
  <c r="FM37" i="4"/>
  <c r="FR37" i="4" s="1"/>
  <c r="FA37" i="4"/>
  <c r="DB37" i="4"/>
  <c r="DH37" i="4" s="1"/>
  <c r="CP37" i="4"/>
  <c r="AR37" i="4"/>
  <c r="AF37" i="4"/>
  <c r="ER37" i="4"/>
  <c r="EW37" i="4" s="1"/>
  <c r="BU37" i="4"/>
  <c r="EQ37" i="4"/>
  <c r="BT37" i="4"/>
  <c r="DE37" i="4"/>
  <c r="HD37" i="4"/>
  <c r="EG37" i="4"/>
  <c r="X37" i="4"/>
  <c r="HB37" i="4"/>
  <c r="EF37" i="4"/>
  <c r="W37" i="4"/>
  <c r="FP37" i="4"/>
  <c r="EE37" i="4"/>
  <c r="V37" i="4"/>
  <c r="AA37" i="4" s="1"/>
  <c r="FO37" i="4"/>
  <c r="CR37" i="4"/>
  <c r="U37" i="4"/>
  <c r="FC37" i="4"/>
  <c r="AT37" i="4"/>
  <c r="I37" i="4"/>
  <c r="ES37" i="4"/>
  <c r="BW37" i="4"/>
  <c r="GQ37" i="4"/>
  <c r="GP37" i="4"/>
  <c r="L37" i="4"/>
  <c r="K37" i="4"/>
  <c r="J37" i="4"/>
  <c r="CH37" i="4"/>
  <c r="CF37" i="4"/>
  <c r="CI37" i="4"/>
  <c r="AB37" i="4"/>
  <c r="FS36" i="4"/>
  <c r="FS37" i="4" s="1"/>
  <c r="BR36" i="4"/>
  <c r="BR37" i="4" s="1"/>
  <c r="GN36" i="4"/>
  <c r="GN37" i="4" s="1"/>
  <c r="AX34" i="4"/>
  <c r="AU35" i="4"/>
  <c r="EC37" i="4"/>
  <c r="CL37" i="4"/>
  <c r="EX37" i="4"/>
  <c r="EV35" i="4"/>
  <c r="EY34" i="4"/>
  <c r="EB36" i="4"/>
  <c r="EB37" i="4" s="1"/>
  <c r="BP36" i="4"/>
  <c r="BS35" i="4"/>
  <c r="HH37" i="4"/>
  <c r="Z35" i="4"/>
  <c r="AC34" i="4"/>
  <c r="EA35" i="4"/>
  <c r="ED34" i="4"/>
  <c r="HJ35" i="4"/>
  <c r="HG36" i="4"/>
  <c r="I6" i="6"/>
  <c r="I16" i="6" s="1"/>
  <c r="H16" i="6"/>
  <c r="AV36" i="4"/>
  <c r="AV37" i="4" s="1"/>
  <c r="FT34" i="4"/>
  <c r="FQ35" i="4"/>
  <c r="DI34" i="4"/>
  <c r="DF35" i="4"/>
  <c r="GL36" i="4"/>
  <c r="GO35" i="4"/>
  <c r="DG37" i="4"/>
  <c r="O67" i="7"/>
  <c r="P66" i="7"/>
  <c r="CN35" i="4"/>
  <c r="CK36" i="4"/>
  <c r="D46" i="4"/>
  <c r="G46" i="4" s="1"/>
  <c r="C47" i="4"/>
  <c r="DF36" i="4" l="1"/>
  <c r="DI35" i="4"/>
  <c r="EA36" i="4"/>
  <c r="ED35" i="4"/>
  <c r="Z36" i="4"/>
  <c r="AC35" i="4"/>
  <c r="CK37" i="4"/>
  <c r="CN36" i="4"/>
  <c r="EY35" i="4"/>
  <c r="EV36" i="4"/>
  <c r="GO36" i="4"/>
  <c r="GL37" i="4"/>
  <c r="CL38" i="4"/>
  <c r="HC38" i="4"/>
  <c r="HH38" i="4" s="1"/>
  <c r="GR38" i="4"/>
  <c r="FU38" i="4"/>
  <c r="DD38" i="4"/>
  <c r="CG38" i="4"/>
  <c r="CM38" i="4" s="1"/>
  <c r="BV38" i="4"/>
  <c r="AY38" i="4"/>
  <c r="HD38" i="4"/>
  <c r="GQ38" i="4"/>
  <c r="ES38" i="4"/>
  <c r="EG38" i="4"/>
  <c r="CI38" i="4"/>
  <c r="BW38" i="4"/>
  <c r="X38" i="4"/>
  <c r="L38" i="4"/>
  <c r="HB38" i="4"/>
  <c r="GP38" i="4"/>
  <c r="ER38" i="4"/>
  <c r="EX38" i="4" s="1"/>
  <c r="EF38" i="4"/>
  <c r="CH38" i="4"/>
  <c r="BU38" i="4"/>
  <c r="W38" i="4"/>
  <c r="K38" i="4"/>
  <c r="FP38" i="4"/>
  <c r="EQ38" i="4"/>
  <c r="EE38" i="4"/>
  <c r="CF38" i="4"/>
  <c r="BT38" i="4"/>
  <c r="V38" i="4"/>
  <c r="AB38" i="4" s="1"/>
  <c r="J38" i="4"/>
  <c r="FO38" i="4"/>
  <c r="FC38" i="4"/>
  <c r="DE38" i="4"/>
  <c r="CR38" i="4"/>
  <c r="AT38" i="4"/>
  <c r="U38" i="4"/>
  <c r="I38" i="4"/>
  <c r="FN38" i="4"/>
  <c r="FB38" i="4"/>
  <c r="DC38" i="4"/>
  <c r="CQ38" i="4"/>
  <c r="AS38" i="4"/>
  <c r="AG38" i="4"/>
  <c r="A39" i="4"/>
  <c r="FM38" i="4"/>
  <c r="FR38" i="4" s="1"/>
  <c r="FA38" i="4"/>
  <c r="DB38" i="4"/>
  <c r="DH38" i="4" s="1"/>
  <c r="CP38" i="4"/>
  <c r="AR38" i="4"/>
  <c r="AF38" i="4"/>
  <c r="HF38" i="4"/>
  <c r="GG38" i="4"/>
  <c r="EU38" i="4"/>
  <c r="DV38" i="4"/>
  <c r="DJ38" i="4"/>
  <c r="BL38" i="4"/>
  <c r="BQ38" i="4" s="1"/>
  <c r="AZ38" i="4"/>
  <c r="HE38" i="4"/>
  <c r="GS38" i="4"/>
  <c r="ET38" i="4"/>
  <c r="EH38" i="4"/>
  <c r="CJ38" i="4"/>
  <c r="BK38" i="4"/>
  <c r="Y38" i="4"/>
  <c r="GI38" i="4"/>
  <c r="DL38" i="4"/>
  <c r="GH38" i="4"/>
  <c r="GM38" i="4" s="1"/>
  <c r="DK38" i="4"/>
  <c r="DA38" i="4"/>
  <c r="AE38" i="4"/>
  <c r="FX38" i="4"/>
  <c r="BO38" i="4"/>
  <c r="AD38" i="4"/>
  <c r="FW38" i="4"/>
  <c r="BN38" i="4"/>
  <c r="FV38" i="4"/>
  <c r="BM38" i="4"/>
  <c r="FL38" i="4"/>
  <c r="DZ38" i="4"/>
  <c r="CO38" i="4"/>
  <c r="GK38" i="4"/>
  <c r="EZ38" i="4"/>
  <c r="AQ38" i="4"/>
  <c r="AW38" i="4" s="1"/>
  <c r="GJ38" i="4"/>
  <c r="DM38" i="4"/>
  <c r="AP38" i="4"/>
  <c r="BB38" i="4"/>
  <c r="BA38" i="4"/>
  <c r="DX38" i="4"/>
  <c r="DW38" i="4"/>
  <c r="EC38" i="4" s="1"/>
  <c r="DY38" i="4"/>
  <c r="FQ36" i="4"/>
  <c r="FT35" i="4"/>
  <c r="BP37" i="4"/>
  <c r="BS36" i="4"/>
  <c r="AU36" i="4"/>
  <c r="AX35" i="4"/>
  <c r="H46" i="4"/>
  <c r="HG37" i="4"/>
  <c r="HJ36" i="4"/>
  <c r="EB38" i="4"/>
  <c r="C48" i="4"/>
  <c r="D47" i="4"/>
  <c r="G47" i="4" s="1"/>
  <c r="P67" i="7"/>
  <c r="O68" i="7"/>
  <c r="GN38" i="4"/>
  <c r="BR38" i="4"/>
  <c r="AV38" i="4"/>
  <c r="FS38" i="4"/>
  <c r="CM39" i="4" l="1"/>
  <c r="CN37" i="4"/>
  <c r="CK38" i="4"/>
  <c r="HI38" i="4"/>
  <c r="HJ37" i="4"/>
  <c r="HG38" i="4"/>
  <c r="GN39" i="4"/>
  <c r="EW38" i="4"/>
  <c r="P68" i="7"/>
  <c r="O69" i="7"/>
  <c r="AA38" i="4"/>
  <c r="H47" i="4"/>
  <c r="HC39" i="4"/>
  <c r="HH39" i="4" s="1"/>
  <c r="GR39" i="4"/>
  <c r="FU39" i="4"/>
  <c r="DD39" i="4"/>
  <c r="CG39" i="4"/>
  <c r="BV39" i="4"/>
  <c r="AY39" i="4"/>
  <c r="HB39" i="4"/>
  <c r="GQ39" i="4"/>
  <c r="DZ39" i="4"/>
  <c r="DA39" i="4"/>
  <c r="CO39" i="4"/>
  <c r="AQ39" i="4"/>
  <c r="AW39" i="4" s="1"/>
  <c r="AE39" i="4"/>
  <c r="HF39" i="4"/>
  <c r="GS39" i="4"/>
  <c r="FP39" i="4"/>
  <c r="FC39" i="4"/>
  <c r="DM39" i="4"/>
  <c r="BO39" i="4"/>
  <c r="AP39" i="4"/>
  <c r="AD39" i="4"/>
  <c r="HE39" i="4"/>
  <c r="GP39" i="4"/>
  <c r="FO39" i="4"/>
  <c r="FB39" i="4"/>
  <c r="DY39" i="4"/>
  <c r="DL39" i="4"/>
  <c r="BN39" i="4"/>
  <c r="BB39" i="4"/>
  <c r="HD39" i="4"/>
  <c r="FN39" i="4"/>
  <c r="FA39" i="4"/>
  <c r="DX39" i="4"/>
  <c r="DK39" i="4"/>
  <c r="BM39" i="4"/>
  <c r="BA39" i="4"/>
  <c r="FM39" i="4"/>
  <c r="FR39" i="4" s="1"/>
  <c r="EZ39" i="4"/>
  <c r="DW39" i="4"/>
  <c r="EC39" i="4" s="1"/>
  <c r="DJ39" i="4"/>
  <c r="BL39" i="4"/>
  <c r="BR39" i="4" s="1"/>
  <c r="AZ39" i="4"/>
  <c r="FL39" i="4"/>
  <c r="DV39" i="4"/>
  <c r="CJ39" i="4"/>
  <c r="BK39" i="4"/>
  <c r="Y39" i="4"/>
  <c r="GH39" i="4"/>
  <c r="GM39" i="4" s="1"/>
  <c r="ER39" i="4"/>
  <c r="EX39" i="4" s="1"/>
  <c r="EE39" i="4"/>
  <c r="DC39" i="4"/>
  <c r="CQ39" i="4"/>
  <c r="AS39" i="4"/>
  <c r="AV39" i="4" s="1"/>
  <c r="AG39" i="4"/>
  <c r="GG39" i="4"/>
  <c r="EQ39" i="4"/>
  <c r="DB39" i="4"/>
  <c r="DH39" i="4" s="1"/>
  <c r="CP39" i="4"/>
  <c r="AR39" i="4"/>
  <c r="AF39" i="4"/>
  <c r="GK39" i="4"/>
  <c r="EU39" i="4"/>
  <c r="BU39" i="4"/>
  <c r="GJ39" i="4"/>
  <c r="ET39" i="4"/>
  <c r="BT39" i="4"/>
  <c r="GI39" i="4"/>
  <c r="ES39" i="4"/>
  <c r="DE39" i="4"/>
  <c r="X39" i="4"/>
  <c r="FX39" i="4"/>
  <c r="EH39" i="4"/>
  <c r="W39" i="4"/>
  <c r="A40" i="4"/>
  <c r="FW39" i="4"/>
  <c r="EG39" i="4"/>
  <c r="V39" i="4"/>
  <c r="AB39" i="4" s="1"/>
  <c r="FV39" i="4"/>
  <c r="EF39" i="4"/>
  <c r="CR39" i="4"/>
  <c r="U39" i="4"/>
  <c r="AT39" i="4"/>
  <c r="I39" i="4"/>
  <c r="BW39" i="4"/>
  <c r="CI39" i="4"/>
  <c r="CL39" i="4" s="1"/>
  <c r="CH39" i="4"/>
  <c r="CF39" i="4"/>
  <c r="K39" i="4"/>
  <c r="J39" i="4"/>
  <c r="L39" i="4"/>
  <c r="AX36" i="4"/>
  <c r="AU37" i="4"/>
  <c r="GL38" i="4"/>
  <c r="GO37" i="4"/>
  <c r="D48" i="4"/>
  <c r="H48" i="4" s="1"/>
  <c r="C49" i="4"/>
  <c r="EA37" i="4"/>
  <c r="ED36" i="4"/>
  <c r="BP38" i="4"/>
  <c r="BS37" i="4"/>
  <c r="EV37" i="4"/>
  <c r="EY36" i="4"/>
  <c r="Z37" i="4"/>
  <c r="AC36" i="4"/>
  <c r="FS39" i="4"/>
  <c r="EB39" i="4"/>
  <c r="FT36" i="4"/>
  <c r="FQ37" i="4"/>
  <c r="DG38" i="4"/>
  <c r="DG39" i="4" s="1"/>
  <c r="DI36" i="4"/>
  <c r="DF37" i="4"/>
  <c r="G48" i="4" l="1"/>
  <c r="HG39" i="4"/>
  <c r="HJ38" i="4"/>
  <c r="HC40" i="4"/>
  <c r="HH40" i="4" s="1"/>
  <c r="GR40" i="4"/>
  <c r="FU40" i="4"/>
  <c r="DD40" i="4"/>
  <c r="CG40" i="4"/>
  <c r="CL40" i="4" s="1"/>
  <c r="BV40" i="4"/>
  <c r="AY40" i="4"/>
  <c r="HB40" i="4"/>
  <c r="GQ40" i="4"/>
  <c r="DZ40" i="4"/>
  <c r="DC40" i="4"/>
  <c r="CR40" i="4"/>
  <c r="CF40" i="4"/>
  <c r="BU40" i="4"/>
  <c r="GG40" i="4"/>
  <c r="EQ40" i="4"/>
  <c r="DA40" i="4"/>
  <c r="BM40" i="4"/>
  <c r="AZ40" i="4"/>
  <c r="W40" i="4"/>
  <c r="J40" i="4"/>
  <c r="BL40" i="4"/>
  <c r="BR40" i="4" s="1"/>
  <c r="V40" i="4"/>
  <c r="AB40" i="4" s="1"/>
  <c r="I40" i="4"/>
  <c r="HF40" i="4"/>
  <c r="GS40" i="4"/>
  <c r="FP40" i="4"/>
  <c r="FC40" i="4"/>
  <c r="DM40" i="4"/>
  <c r="BK40" i="4"/>
  <c r="U40" i="4"/>
  <c r="HE40" i="4"/>
  <c r="GP40" i="4"/>
  <c r="FO40" i="4"/>
  <c r="FB40" i="4"/>
  <c r="DY40" i="4"/>
  <c r="DL40" i="4"/>
  <c r="HD40" i="4"/>
  <c r="FN40" i="4"/>
  <c r="FA40" i="4"/>
  <c r="DX40" i="4"/>
  <c r="DK40" i="4"/>
  <c r="CJ40" i="4"/>
  <c r="BW40" i="4"/>
  <c r="AT40" i="4"/>
  <c r="AG40" i="4"/>
  <c r="FM40" i="4"/>
  <c r="FR40" i="4" s="1"/>
  <c r="EZ40" i="4"/>
  <c r="DW40" i="4"/>
  <c r="EC40" i="4" s="1"/>
  <c r="DJ40" i="4"/>
  <c r="CI40" i="4"/>
  <c r="BT40" i="4"/>
  <c r="AS40" i="4"/>
  <c r="AF40" i="4"/>
  <c r="GI40" i="4"/>
  <c r="FV40" i="4"/>
  <c r="ES40" i="4"/>
  <c r="EF40" i="4"/>
  <c r="DE40" i="4"/>
  <c r="CP40" i="4"/>
  <c r="BO40" i="4"/>
  <c r="BB40" i="4"/>
  <c r="Y40" i="4"/>
  <c r="L40" i="4"/>
  <c r="GH40" i="4"/>
  <c r="GN40" i="4" s="1"/>
  <c r="ER40" i="4"/>
  <c r="EX40" i="4" s="1"/>
  <c r="EE40" i="4"/>
  <c r="DB40" i="4"/>
  <c r="DH40" i="4" s="1"/>
  <c r="CO40" i="4"/>
  <c r="BN40" i="4"/>
  <c r="BA40" i="4"/>
  <c r="X40" i="4"/>
  <c r="K40" i="4"/>
  <c r="A41" i="4"/>
  <c r="FW40" i="4"/>
  <c r="EG40" i="4"/>
  <c r="CQ40" i="4"/>
  <c r="FL40" i="4"/>
  <c r="DV40" i="4"/>
  <c r="CH40" i="4"/>
  <c r="AR40" i="4"/>
  <c r="AQ40" i="4"/>
  <c r="AV40" i="4" s="1"/>
  <c r="AP40" i="4"/>
  <c r="AE40" i="4"/>
  <c r="AD40" i="4"/>
  <c r="FX40" i="4"/>
  <c r="EH40" i="4"/>
  <c r="GK40" i="4"/>
  <c r="GJ40" i="4"/>
  <c r="EU40" i="4"/>
  <c r="ET40" i="4"/>
  <c r="EA38" i="4"/>
  <c r="ED37" i="4"/>
  <c r="CM40" i="4"/>
  <c r="DF38" i="4"/>
  <c r="DI37" i="4"/>
  <c r="O70" i="7"/>
  <c r="P69" i="7"/>
  <c r="HI39" i="4"/>
  <c r="HI40" i="4" s="1"/>
  <c r="EB40" i="4"/>
  <c r="GO38" i="4"/>
  <c r="GL39" i="4"/>
  <c r="DG40" i="4"/>
  <c r="EW39" i="4"/>
  <c r="EW40" i="4" s="1"/>
  <c r="BQ39" i="4"/>
  <c r="BQ40" i="4" s="1"/>
  <c r="AC37" i="4"/>
  <c r="Z38" i="4"/>
  <c r="BP39" i="4"/>
  <c r="BS38" i="4"/>
  <c r="C50" i="4"/>
  <c r="D49" i="4"/>
  <c r="H49" i="4" s="1"/>
  <c r="FQ38" i="4"/>
  <c r="FT37" i="4"/>
  <c r="AA39" i="4"/>
  <c r="AA40" i="4" s="1"/>
  <c r="EY37" i="4"/>
  <c r="EV38" i="4"/>
  <c r="CK39" i="4"/>
  <c r="CN38" i="4"/>
  <c r="FS40" i="4"/>
  <c r="AU38" i="4"/>
  <c r="AX37" i="4"/>
  <c r="BS39" i="4" l="1"/>
  <c r="BP40" i="4"/>
  <c r="DI38" i="4"/>
  <c r="DF39" i="4"/>
  <c r="CN39" i="4"/>
  <c r="CK40" i="4"/>
  <c r="FQ39" i="4"/>
  <c r="FT38" i="4"/>
  <c r="Z39" i="4"/>
  <c r="AC38" i="4"/>
  <c r="EA39" i="4"/>
  <c r="ED38" i="4"/>
  <c r="AX38" i="4"/>
  <c r="AU39" i="4"/>
  <c r="AW40" i="4"/>
  <c r="O71" i="7"/>
  <c r="P70" i="7"/>
  <c r="HD41" i="4"/>
  <c r="GS41" i="4"/>
  <c r="GG41" i="4"/>
  <c r="FV41" i="4"/>
  <c r="DE41" i="4"/>
  <c r="HC41" i="4"/>
  <c r="HI41" i="4" s="1"/>
  <c r="GR41" i="4"/>
  <c r="FU41" i="4"/>
  <c r="DD41" i="4"/>
  <c r="DG41" i="4" s="1"/>
  <c r="CG41" i="4"/>
  <c r="CL41" i="4" s="1"/>
  <c r="BV41" i="4"/>
  <c r="AY41" i="4"/>
  <c r="HB41" i="4"/>
  <c r="GQ41" i="4"/>
  <c r="DZ41" i="4"/>
  <c r="DC41" i="4"/>
  <c r="CR41" i="4"/>
  <c r="CF41" i="4"/>
  <c r="BU41" i="4"/>
  <c r="FN41" i="4"/>
  <c r="EZ41" i="4"/>
  <c r="CO41" i="4"/>
  <c r="BN41" i="4"/>
  <c r="BA41" i="4"/>
  <c r="X41" i="4"/>
  <c r="K41" i="4"/>
  <c r="GP41" i="4"/>
  <c r="FM41" i="4"/>
  <c r="FR41" i="4" s="1"/>
  <c r="EH41" i="4"/>
  <c r="DB41" i="4"/>
  <c r="DH41" i="4" s="1"/>
  <c r="BM41" i="4"/>
  <c r="AZ41" i="4"/>
  <c r="W41" i="4"/>
  <c r="J41" i="4"/>
  <c r="HF41" i="4"/>
  <c r="FL41" i="4"/>
  <c r="EU41" i="4"/>
  <c r="EG41" i="4"/>
  <c r="DA41" i="4"/>
  <c r="BL41" i="4"/>
  <c r="BR41" i="4" s="1"/>
  <c r="V41" i="4"/>
  <c r="AB41" i="4" s="1"/>
  <c r="I41" i="4"/>
  <c r="HE41" i="4"/>
  <c r="HH41" i="4" s="1"/>
  <c r="ET41" i="4"/>
  <c r="EF41" i="4"/>
  <c r="BK41" i="4"/>
  <c r="U41" i="4"/>
  <c r="ES41" i="4"/>
  <c r="EE41" i="4"/>
  <c r="FX41" i="4"/>
  <c r="ER41" i="4"/>
  <c r="EX41" i="4" s="1"/>
  <c r="DM41" i="4"/>
  <c r="CJ41" i="4"/>
  <c r="BW41" i="4"/>
  <c r="AT41" i="4"/>
  <c r="AG41" i="4"/>
  <c r="FP41" i="4"/>
  <c r="FB41" i="4"/>
  <c r="DV41" i="4"/>
  <c r="CQ41" i="4"/>
  <c r="FO41" i="4"/>
  <c r="FA41" i="4"/>
  <c r="CP41" i="4"/>
  <c r="BO41" i="4"/>
  <c r="BB41" i="4"/>
  <c r="Y41" i="4"/>
  <c r="L41" i="4"/>
  <c r="DL41" i="4"/>
  <c r="BT41" i="4"/>
  <c r="AF41" i="4"/>
  <c r="DK41" i="4"/>
  <c r="AE41" i="4"/>
  <c r="DJ41" i="4"/>
  <c r="AD41" i="4"/>
  <c r="FC41" i="4"/>
  <c r="GK41" i="4"/>
  <c r="EQ41" i="4"/>
  <c r="GJ41" i="4"/>
  <c r="GI41" i="4"/>
  <c r="DX41" i="4"/>
  <c r="AQ41" i="4"/>
  <c r="AV41" i="4" s="1"/>
  <c r="A42" i="4"/>
  <c r="DW41" i="4"/>
  <c r="EB41" i="4" s="1"/>
  <c r="AP41" i="4"/>
  <c r="DY41" i="4"/>
  <c r="CI41" i="4"/>
  <c r="CH41" i="4"/>
  <c r="GH41" i="4"/>
  <c r="GN41" i="4" s="1"/>
  <c r="AS41" i="4"/>
  <c r="AR41" i="4"/>
  <c r="FW41" i="4"/>
  <c r="GM40" i="4"/>
  <c r="GM41" i="4" s="1"/>
  <c r="HG40" i="4"/>
  <c r="HJ39" i="4"/>
  <c r="AA41" i="4"/>
  <c r="EV39" i="4"/>
  <c r="EY38" i="4"/>
  <c r="G49" i="4"/>
  <c r="BQ41" i="4"/>
  <c r="FS41" i="4"/>
  <c r="GO39" i="4"/>
  <c r="GL40" i="4"/>
  <c r="D50" i="4"/>
  <c r="H50" i="4" s="1"/>
  <c r="C51" i="4"/>
  <c r="G50" i="4" l="1"/>
  <c r="AW41" i="4"/>
  <c r="EA40" i="4"/>
  <c r="ED39" i="4"/>
  <c r="DI39" i="4"/>
  <c r="DF40" i="4"/>
  <c r="EC41" i="4"/>
  <c r="GO40" i="4"/>
  <c r="GL41" i="4"/>
  <c r="AU40" i="4"/>
  <c r="AX39" i="4"/>
  <c r="EY39" i="4"/>
  <c r="EV40" i="4"/>
  <c r="BP41" i="4"/>
  <c r="BS40" i="4"/>
  <c r="O72" i="7"/>
  <c r="P71" i="7"/>
  <c r="HD42" i="4"/>
  <c r="GS42" i="4"/>
  <c r="GG42" i="4"/>
  <c r="FV42" i="4"/>
  <c r="DE42" i="4"/>
  <c r="CH42" i="4"/>
  <c r="BW42" i="4"/>
  <c r="BK42" i="4"/>
  <c r="AZ42" i="4"/>
  <c r="HC42" i="4"/>
  <c r="HH42" i="4" s="1"/>
  <c r="GR42" i="4"/>
  <c r="FU42" i="4"/>
  <c r="DD42" i="4"/>
  <c r="CG42" i="4"/>
  <c r="CL42" i="4" s="1"/>
  <c r="BV42" i="4"/>
  <c r="AY42" i="4"/>
  <c r="HB42" i="4"/>
  <c r="GQ42" i="4"/>
  <c r="DZ42" i="4"/>
  <c r="DC42" i="4"/>
  <c r="CR42" i="4"/>
  <c r="CF42" i="4"/>
  <c r="BU42" i="4"/>
  <c r="FX42" i="4"/>
  <c r="ER42" i="4"/>
  <c r="EX42" i="4" s="1"/>
  <c r="DM42" i="4"/>
  <c r="CJ42" i="4"/>
  <c r="AP42" i="4"/>
  <c r="Y42" i="4"/>
  <c r="K42" i="4"/>
  <c r="GK42" i="4"/>
  <c r="FW42" i="4"/>
  <c r="EQ42" i="4"/>
  <c r="DL42" i="4"/>
  <c r="CI42" i="4"/>
  <c r="X42" i="4"/>
  <c r="J42" i="4"/>
  <c r="GJ42" i="4"/>
  <c r="DY42" i="4"/>
  <c r="DK42" i="4"/>
  <c r="W42" i="4"/>
  <c r="I42" i="4"/>
  <c r="GI42" i="4"/>
  <c r="DX42" i="4"/>
  <c r="DJ42" i="4"/>
  <c r="BB42" i="4"/>
  <c r="V42" i="4"/>
  <c r="AB42" i="4" s="1"/>
  <c r="A43" i="4"/>
  <c r="GH42" i="4"/>
  <c r="GN42" i="4" s="1"/>
  <c r="FC42" i="4"/>
  <c r="DW42" i="4"/>
  <c r="EB42" i="4" s="1"/>
  <c r="BO42" i="4"/>
  <c r="BA42" i="4"/>
  <c r="U42" i="4"/>
  <c r="FP42" i="4"/>
  <c r="FB42" i="4"/>
  <c r="DV42" i="4"/>
  <c r="CQ42" i="4"/>
  <c r="BN42" i="4"/>
  <c r="HE42" i="4"/>
  <c r="ET42" i="4"/>
  <c r="EF42" i="4"/>
  <c r="AR42" i="4"/>
  <c r="AD42" i="4"/>
  <c r="ES42" i="4"/>
  <c r="EE42" i="4"/>
  <c r="BT42" i="4"/>
  <c r="AQ42" i="4"/>
  <c r="AV42" i="4" s="1"/>
  <c r="L42" i="4"/>
  <c r="FN42" i="4"/>
  <c r="AG42" i="4"/>
  <c r="FM42" i="4"/>
  <c r="FR42" i="4" s="1"/>
  <c r="AF42" i="4"/>
  <c r="HF42" i="4"/>
  <c r="FL42" i="4"/>
  <c r="AE42" i="4"/>
  <c r="FA42" i="4"/>
  <c r="BM42" i="4"/>
  <c r="EZ42" i="4"/>
  <c r="BL42" i="4"/>
  <c r="BR42" i="4" s="1"/>
  <c r="GP42" i="4"/>
  <c r="DB42" i="4"/>
  <c r="DG42" i="4" s="1"/>
  <c r="EU42" i="4"/>
  <c r="DA42" i="4"/>
  <c r="EG42" i="4"/>
  <c r="AS42" i="4"/>
  <c r="FO42" i="4"/>
  <c r="AT42" i="4"/>
  <c r="CP42" i="4"/>
  <c r="CO42" i="4"/>
  <c r="EH42" i="4"/>
  <c r="HG41" i="4"/>
  <c r="HJ40" i="4"/>
  <c r="CM41" i="4"/>
  <c r="CM42" i="4" s="1"/>
  <c r="EW41" i="4"/>
  <c r="EW42" i="4" s="1"/>
  <c r="AC39" i="4"/>
  <c r="Z40" i="4"/>
  <c r="C52" i="4"/>
  <c r="D51" i="4"/>
  <c r="G51" i="4" s="1"/>
  <c r="BQ42" i="4"/>
  <c r="GM42" i="4"/>
  <c r="FT39" i="4"/>
  <c r="FQ40" i="4"/>
  <c r="CN40" i="4"/>
  <c r="CK41" i="4"/>
  <c r="H51" i="4" l="1"/>
  <c r="Z41" i="4"/>
  <c r="AC40" i="4"/>
  <c r="EV41" i="4"/>
  <c r="EY40" i="4"/>
  <c r="AA42" i="4"/>
  <c r="FS42" i="4"/>
  <c r="FS43" i="4" s="1"/>
  <c r="DH42" i="4"/>
  <c r="O73" i="7"/>
  <c r="P72" i="7"/>
  <c r="GL42" i="4"/>
  <c r="GO41" i="4"/>
  <c r="D52" i="4"/>
  <c r="H52" i="4" s="1"/>
  <c r="C53" i="4"/>
  <c r="CN41" i="4"/>
  <c r="CK42" i="4"/>
  <c r="EA41" i="4"/>
  <c r="ED40" i="4"/>
  <c r="HJ41" i="4"/>
  <c r="HG42" i="4"/>
  <c r="HD43" i="4"/>
  <c r="GS43" i="4"/>
  <c r="GG43" i="4"/>
  <c r="FV43" i="4"/>
  <c r="DE43" i="4"/>
  <c r="CH43" i="4"/>
  <c r="BW43" i="4"/>
  <c r="BK43" i="4"/>
  <c r="AZ43" i="4"/>
  <c r="HC43" i="4"/>
  <c r="HH43" i="4" s="1"/>
  <c r="GR43" i="4"/>
  <c r="FU43" i="4"/>
  <c r="DD43" i="4"/>
  <c r="CG43" i="4"/>
  <c r="CL43" i="4" s="1"/>
  <c r="BV43" i="4"/>
  <c r="AY43" i="4"/>
  <c r="HB43" i="4"/>
  <c r="GQ43" i="4"/>
  <c r="DZ43" i="4"/>
  <c r="DC43" i="4"/>
  <c r="CR43" i="4"/>
  <c r="CF43" i="4"/>
  <c r="BU43" i="4"/>
  <c r="FP43" i="4"/>
  <c r="FB43" i="4"/>
  <c r="DV43" i="4"/>
  <c r="CQ43" i="4"/>
  <c r="BN43" i="4"/>
  <c r="FO43" i="4"/>
  <c r="FA43" i="4"/>
  <c r="CP43" i="4"/>
  <c r="BM43" i="4"/>
  <c r="FN43" i="4"/>
  <c r="EZ43" i="4"/>
  <c r="CO43" i="4"/>
  <c r="BL43" i="4"/>
  <c r="BQ43" i="4" s="1"/>
  <c r="AG43" i="4"/>
  <c r="GP43" i="4"/>
  <c r="FM43" i="4"/>
  <c r="FR43" i="4" s="1"/>
  <c r="EH43" i="4"/>
  <c r="DB43" i="4"/>
  <c r="DG43" i="4" s="1"/>
  <c r="AT43" i="4"/>
  <c r="AF43" i="4"/>
  <c r="HF43" i="4"/>
  <c r="FL43" i="4"/>
  <c r="EU43" i="4"/>
  <c r="EG43" i="4"/>
  <c r="DA43" i="4"/>
  <c r="AS43" i="4"/>
  <c r="AE43" i="4"/>
  <c r="HE43" i="4"/>
  <c r="ET43" i="4"/>
  <c r="EF43" i="4"/>
  <c r="AR43" i="4"/>
  <c r="AD43" i="4"/>
  <c r="GI43" i="4"/>
  <c r="DX43" i="4"/>
  <c r="DJ43" i="4"/>
  <c r="BB43" i="4"/>
  <c r="V43" i="4"/>
  <c r="AB43" i="4" s="1"/>
  <c r="A44" i="4"/>
  <c r="GH43" i="4"/>
  <c r="GM43" i="4" s="1"/>
  <c r="FC43" i="4"/>
  <c r="DW43" i="4"/>
  <c r="EB43" i="4" s="1"/>
  <c r="BO43" i="4"/>
  <c r="BA43" i="4"/>
  <c r="U43" i="4"/>
  <c r="BT43" i="4"/>
  <c r="DM43" i="4"/>
  <c r="Y43" i="4"/>
  <c r="DL43" i="4"/>
  <c r="X43" i="4"/>
  <c r="DK43" i="4"/>
  <c r="W43" i="4"/>
  <c r="ES43" i="4"/>
  <c r="L43" i="4"/>
  <c r="ER43" i="4"/>
  <c r="EW43" i="4" s="1"/>
  <c r="K43" i="4"/>
  <c r="GK43" i="4"/>
  <c r="EQ43" i="4"/>
  <c r="J43" i="4"/>
  <c r="FW43" i="4"/>
  <c r="CI43" i="4"/>
  <c r="DY43" i="4"/>
  <c r="GJ43" i="4"/>
  <c r="I43" i="4"/>
  <c r="FX43" i="4"/>
  <c r="EE43" i="4"/>
  <c r="CJ43" i="4"/>
  <c r="AQ43" i="4"/>
  <c r="AV43" i="4" s="1"/>
  <c r="AP43" i="4"/>
  <c r="EC42" i="4"/>
  <c r="AW42" i="4"/>
  <c r="AW43" i="4" s="1"/>
  <c r="CM43" i="4"/>
  <c r="BP42" i="4"/>
  <c r="BS41" i="4"/>
  <c r="DF41" i="4"/>
  <c r="DI40" i="4"/>
  <c r="FT40" i="4"/>
  <c r="FQ41" i="4"/>
  <c r="HI42" i="4"/>
  <c r="HI43" i="4" s="1"/>
  <c r="AX40" i="4"/>
  <c r="AU41" i="4"/>
  <c r="G52" i="4" l="1"/>
  <c r="EY41" i="4"/>
  <c r="EV42" i="4"/>
  <c r="BS42" i="4"/>
  <c r="BP43" i="4"/>
  <c r="EC43" i="4"/>
  <c r="EA42" i="4"/>
  <c r="ED41" i="4"/>
  <c r="EX43" i="4"/>
  <c r="GN43" i="4"/>
  <c r="FT41" i="4"/>
  <c r="FQ42" i="4"/>
  <c r="GL43" i="4"/>
  <c r="GO42" i="4"/>
  <c r="DH43" i="4"/>
  <c r="HG43" i="4"/>
  <c r="HJ42" i="4"/>
  <c r="CN42" i="4"/>
  <c r="CK43" i="4"/>
  <c r="Z42" i="4"/>
  <c r="AC41" i="4"/>
  <c r="BR43" i="4"/>
  <c r="AA43" i="4"/>
  <c r="C54" i="4"/>
  <c r="D53" i="4"/>
  <c r="G53" i="4" s="1"/>
  <c r="O74" i="7"/>
  <c r="P73" i="7"/>
  <c r="AX41" i="4"/>
  <c r="AU42" i="4"/>
  <c r="DI41" i="4"/>
  <c r="DF42" i="4"/>
  <c r="HC44" i="4"/>
  <c r="HI44" i="4" s="1"/>
  <c r="GR44" i="4"/>
  <c r="FU44" i="4"/>
  <c r="DD44" i="4"/>
  <c r="CG44" i="4"/>
  <c r="CL44" i="4" s="1"/>
  <c r="BV44" i="4"/>
  <c r="AY44" i="4"/>
  <c r="GJ44" i="4"/>
  <c r="FX44" i="4"/>
  <c r="DY44" i="4"/>
  <c r="DM44" i="4"/>
  <c r="BO44" i="4"/>
  <c r="AP44" i="4"/>
  <c r="AD44" i="4"/>
  <c r="GI44" i="4"/>
  <c r="FW44" i="4"/>
  <c r="DX44" i="4"/>
  <c r="DL44" i="4"/>
  <c r="BN44" i="4"/>
  <c r="BB44" i="4"/>
  <c r="GH44" i="4"/>
  <c r="GM44" i="4" s="1"/>
  <c r="FV44" i="4"/>
  <c r="DW44" i="4"/>
  <c r="EB44" i="4" s="1"/>
  <c r="DK44" i="4"/>
  <c r="BM44" i="4"/>
  <c r="BA44" i="4"/>
  <c r="FO44" i="4"/>
  <c r="FC44" i="4"/>
  <c r="DE44" i="4"/>
  <c r="CR44" i="4"/>
  <c r="AT44" i="4"/>
  <c r="U44" i="4"/>
  <c r="A45" i="4"/>
  <c r="GQ44" i="4"/>
  <c r="DB44" i="4"/>
  <c r="DG44" i="4" s="1"/>
  <c r="CI44" i="4"/>
  <c r="AF44" i="4"/>
  <c r="GP44" i="4"/>
  <c r="DA44" i="4"/>
  <c r="CH44" i="4"/>
  <c r="AE44" i="4"/>
  <c r="L44" i="4"/>
  <c r="HF44" i="4"/>
  <c r="CF44" i="4"/>
  <c r="BL44" i="4"/>
  <c r="BQ44" i="4" s="1"/>
  <c r="K44" i="4"/>
  <c r="HE44" i="4"/>
  <c r="FB44" i="4"/>
  <c r="EH44" i="4"/>
  <c r="BK44" i="4"/>
  <c r="AS44" i="4"/>
  <c r="Y44" i="4"/>
  <c r="J44" i="4"/>
  <c r="HD44" i="4"/>
  <c r="FA44" i="4"/>
  <c r="EG44" i="4"/>
  <c r="AR44" i="4"/>
  <c r="X44" i="4"/>
  <c r="I44" i="4"/>
  <c r="HB44" i="4"/>
  <c r="GK44" i="4"/>
  <c r="EZ44" i="4"/>
  <c r="EF44" i="4"/>
  <c r="AQ44" i="4"/>
  <c r="AV44" i="4" s="1"/>
  <c r="W44" i="4"/>
  <c r="EQ44" i="4"/>
  <c r="DV44" i="4"/>
  <c r="BT44" i="4"/>
  <c r="AZ44" i="4"/>
  <c r="GS44" i="4"/>
  <c r="DC44" i="4"/>
  <c r="CJ44" i="4"/>
  <c r="AG44" i="4"/>
  <c r="ET44" i="4"/>
  <c r="CQ44" i="4"/>
  <c r="ES44" i="4"/>
  <c r="CP44" i="4"/>
  <c r="ER44" i="4"/>
  <c r="EW44" i="4" s="1"/>
  <c r="CO44" i="4"/>
  <c r="GG44" i="4"/>
  <c r="EE44" i="4"/>
  <c r="V44" i="4"/>
  <c r="AB44" i="4" s="1"/>
  <c r="BW44" i="4"/>
  <c r="DZ44" i="4"/>
  <c r="BU44" i="4"/>
  <c r="FL44" i="4"/>
  <c r="EU44" i="4"/>
  <c r="FN44" i="4"/>
  <c r="FM44" i="4"/>
  <c r="FR44" i="4" s="1"/>
  <c r="DJ44" i="4"/>
  <c r="FP44" i="4"/>
  <c r="H53" i="4" l="1"/>
  <c r="CN43" i="4"/>
  <c r="CK44" i="4"/>
  <c r="EY42" i="4"/>
  <c r="EV43" i="4"/>
  <c r="HH44" i="4"/>
  <c r="AX42" i="4"/>
  <c r="AU43" i="4"/>
  <c r="GL44" i="4"/>
  <c r="GO43" i="4"/>
  <c r="FT42" i="4"/>
  <c r="FQ43" i="4"/>
  <c r="EX44" i="4"/>
  <c r="C55" i="4"/>
  <c r="D54" i="4"/>
  <c r="H54" i="4" s="1"/>
  <c r="BR44" i="4"/>
  <c r="HG44" i="4"/>
  <c r="HJ43" i="4"/>
  <c r="FS44" i="4"/>
  <c r="CM44" i="4"/>
  <c r="AC42" i="4"/>
  <c r="Z43" i="4"/>
  <c r="AW44" i="4"/>
  <c r="GN44" i="4"/>
  <c r="AA44" i="4"/>
  <c r="HC45" i="4"/>
  <c r="HI45" i="4" s="1"/>
  <c r="GR45" i="4"/>
  <c r="FU45" i="4"/>
  <c r="DD45" i="4"/>
  <c r="DG45" i="4" s="1"/>
  <c r="CG45" i="4"/>
  <c r="CL45" i="4" s="1"/>
  <c r="BV45" i="4"/>
  <c r="AY45" i="4"/>
  <c r="HD45" i="4"/>
  <c r="GQ45" i="4"/>
  <c r="ES45" i="4"/>
  <c r="EG45" i="4"/>
  <c r="HB45" i="4"/>
  <c r="GP45" i="4"/>
  <c r="ER45" i="4"/>
  <c r="EW45" i="4" s="1"/>
  <c r="EF45" i="4"/>
  <c r="CH45" i="4"/>
  <c r="BU45" i="4"/>
  <c r="W45" i="4"/>
  <c r="K45" i="4"/>
  <c r="FP45" i="4"/>
  <c r="EQ45" i="4"/>
  <c r="EE45" i="4"/>
  <c r="CF45" i="4"/>
  <c r="BT45" i="4"/>
  <c r="V45" i="4"/>
  <c r="AB45" i="4" s="1"/>
  <c r="J45" i="4"/>
  <c r="FO45" i="4"/>
  <c r="FC45" i="4"/>
  <c r="DE45" i="4"/>
  <c r="CR45" i="4"/>
  <c r="AT45" i="4"/>
  <c r="U45" i="4"/>
  <c r="I45" i="4"/>
  <c r="GH45" i="4"/>
  <c r="GM45" i="4" s="1"/>
  <c r="FV45" i="4"/>
  <c r="DW45" i="4"/>
  <c r="EB45" i="4" s="1"/>
  <c r="DK45" i="4"/>
  <c r="BM45" i="4"/>
  <c r="BA45" i="4"/>
  <c r="CO45" i="4"/>
  <c r="DZ45" i="4"/>
  <c r="BW45" i="4"/>
  <c r="GK45" i="4"/>
  <c r="FN45" i="4"/>
  <c r="EU45" i="4"/>
  <c r="DY45" i="4"/>
  <c r="DC45" i="4"/>
  <c r="BB45" i="4"/>
  <c r="AG45" i="4"/>
  <c r="HF45" i="4"/>
  <c r="GJ45" i="4"/>
  <c r="FM45" i="4"/>
  <c r="FR45" i="4" s="1"/>
  <c r="ET45" i="4"/>
  <c r="DX45" i="4"/>
  <c r="DB45" i="4"/>
  <c r="AZ45" i="4"/>
  <c r="AF45" i="4"/>
  <c r="HE45" i="4"/>
  <c r="GI45" i="4"/>
  <c r="FL45" i="4"/>
  <c r="DV45" i="4"/>
  <c r="DA45" i="4"/>
  <c r="CJ45" i="4"/>
  <c r="AE45" i="4"/>
  <c r="GG45" i="4"/>
  <c r="CI45" i="4"/>
  <c r="BO45" i="4"/>
  <c r="AD45" i="4"/>
  <c r="L45" i="4"/>
  <c r="FX45" i="4"/>
  <c r="FA45" i="4"/>
  <c r="EH45" i="4"/>
  <c r="DL45" i="4"/>
  <c r="CQ45" i="4"/>
  <c r="A46" i="4"/>
  <c r="GS45" i="4"/>
  <c r="FW45" i="4"/>
  <c r="EZ45" i="4"/>
  <c r="DJ45" i="4"/>
  <c r="CP45" i="4"/>
  <c r="AQ45" i="4"/>
  <c r="AV45" i="4" s="1"/>
  <c r="FB45" i="4"/>
  <c r="AP45" i="4"/>
  <c r="Y45" i="4"/>
  <c r="X45" i="4"/>
  <c r="BN45" i="4"/>
  <c r="AS45" i="4"/>
  <c r="AR45" i="4"/>
  <c r="DM45" i="4"/>
  <c r="BL45" i="4"/>
  <c r="BQ45" i="4" s="1"/>
  <c r="BK45" i="4"/>
  <c r="DH44" i="4"/>
  <c r="EC44" i="4"/>
  <c r="BP44" i="4"/>
  <c r="BS43" i="4"/>
  <c r="DF43" i="4"/>
  <c r="DI42" i="4"/>
  <c r="O75" i="7"/>
  <c r="P74" i="7"/>
  <c r="EA43" i="4"/>
  <c r="ED42" i="4"/>
  <c r="G54" i="4" l="1"/>
  <c r="FR46" i="4"/>
  <c r="EC45" i="4"/>
  <c r="AA45" i="4"/>
  <c r="CM45" i="4"/>
  <c r="FT43" i="4"/>
  <c r="FQ44" i="4"/>
  <c r="EY43" i="4"/>
  <c r="EV44" i="4"/>
  <c r="AW45" i="4"/>
  <c r="FS45" i="4"/>
  <c r="DH45" i="4"/>
  <c r="D55" i="4"/>
  <c r="H55" i="4" s="1"/>
  <c r="C56" i="4"/>
  <c r="G55" i="4"/>
  <c r="AX43" i="4"/>
  <c r="AU44" i="4"/>
  <c r="CN44" i="4"/>
  <c r="CK45" i="4"/>
  <c r="EX45" i="4"/>
  <c r="O76" i="7"/>
  <c r="P75" i="7"/>
  <c r="DF44" i="4"/>
  <c r="DI43" i="4"/>
  <c r="HC46" i="4"/>
  <c r="HI46" i="4" s="1"/>
  <c r="GR46" i="4"/>
  <c r="FU46" i="4"/>
  <c r="DD46" i="4"/>
  <c r="CG46" i="4"/>
  <c r="CL46" i="4" s="1"/>
  <c r="BV46" i="4"/>
  <c r="AY46" i="4"/>
  <c r="A47" i="4"/>
  <c r="FM46" i="4"/>
  <c r="FA46" i="4"/>
  <c r="GK46" i="4"/>
  <c r="FL46" i="4"/>
  <c r="EZ46" i="4"/>
  <c r="DZ46" i="4"/>
  <c r="DA46" i="4"/>
  <c r="CO46" i="4"/>
  <c r="AQ46" i="4"/>
  <c r="AV46" i="4" s="1"/>
  <c r="AE46" i="4"/>
  <c r="GJ46" i="4"/>
  <c r="FX46" i="4"/>
  <c r="DY46" i="4"/>
  <c r="DM46" i="4"/>
  <c r="BO46" i="4"/>
  <c r="AP46" i="4"/>
  <c r="AD46" i="4"/>
  <c r="GI46" i="4"/>
  <c r="FW46" i="4"/>
  <c r="DX46" i="4"/>
  <c r="DL46" i="4"/>
  <c r="BN46" i="4"/>
  <c r="BB46" i="4"/>
  <c r="GH46" i="4"/>
  <c r="GM46" i="4" s="1"/>
  <c r="FV46" i="4"/>
  <c r="DW46" i="4"/>
  <c r="EB46" i="4" s="1"/>
  <c r="DK46" i="4"/>
  <c r="BM46" i="4"/>
  <c r="BA46" i="4"/>
  <c r="FO46" i="4"/>
  <c r="FC46" i="4"/>
  <c r="DE46" i="4"/>
  <c r="CR46" i="4"/>
  <c r="AT46" i="4"/>
  <c r="U46" i="4"/>
  <c r="I46" i="4"/>
  <c r="GS46" i="4"/>
  <c r="ET46" i="4"/>
  <c r="GQ46" i="4"/>
  <c r="ES46" i="4"/>
  <c r="GP46" i="4"/>
  <c r="ER46" i="4"/>
  <c r="EW46" i="4" s="1"/>
  <c r="FP46" i="4"/>
  <c r="EQ46" i="4"/>
  <c r="L46" i="4"/>
  <c r="FN46" i="4"/>
  <c r="BW46" i="4"/>
  <c r="AZ46" i="4"/>
  <c r="AG46" i="4"/>
  <c r="K46" i="4"/>
  <c r="HF46" i="4"/>
  <c r="GG46" i="4"/>
  <c r="DJ46" i="4"/>
  <c r="CQ46" i="4"/>
  <c r="BU46" i="4"/>
  <c r="AF46" i="4"/>
  <c r="J46" i="4"/>
  <c r="FB46" i="4"/>
  <c r="DC46" i="4"/>
  <c r="CH46" i="4"/>
  <c r="BK46" i="4"/>
  <c r="AR46" i="4"/>
  <c r="V46" i="4"/>
  <c r="AB46" i="4" s="1"/>
  <c r="EU46" i="4"/>
  <c r="DV46" i="4"/>
  <c r="DB46" i="4"/>
  <c r="DG46" i="4" s="1"/>
  <c r="CF46" i="4"/>
  <c r="EE46" i="4"/>
  <c r="BL46" i="4"/>
  <c r="BQ46" i="4" s="1"/>
  <c r="AS46" i="4"/>
  <c r="CP46" i="4"/>
  <c r="Y46" i="4"/>
  <c r="HD46" i="4"/>
  <c r="EG46" i="4"/>
  <c r="HB46" i="4"/>
  <c r="EF46" i="4"/>
  <c r="EH46" i="4"/>
  <c r="CJ46" i="4"/>
  <c r="CI46" i="4"/>
  <c r="BT46" i="4"/>
  <c r="X46" i="4"/>
  <c r="W46" i="4"/>
  <c r="HE46" i="4"/>
  <c r="EA44" i="4"/>
  <c r="ED43" i="4"/>
  <c r="GN45" i="4"/>
  <c r="GN46" i="4" s="1"/>
  <c r="HG45" i="4"/>
  <c r="HJ44" i="4"/>
  <c r="GL45" i="4"/>
  <c r="GO44" i="4"/>
  <c r="BS44" i="4"/>
  <c r="BP45" i="4"/>
  <c r="AC43" i="4"/>
  <c r="Z44" i="4"/>
  <c r="BR45" i="4"/>
  <c r="BR46" i="4" s="1"/>
  <c r="HH45" i="4"/>
  <c r="HH46" i="4" s="1"/>
  <c r="O77" i="7" l="1"/>
  <c r="P76" i="7"/>
  <c r="EX46" i="4"/>
  <c r="AC44" i="4"/>
  <c r="Z45" i="4"/>
  <c r="AU45" i="4"/>
  <c r="AX44" i="4"/>
  <c r="FS46" i="4"/>
  <c r="FQ45" i="4"/>
  <c r="FT44" i="4"/>
  <c r="HG46" i="4"/>
  <c r="HJ45" i="4"/>
  <c r="AW46" i="4"/>
  <c r="AW47" i="4" s="1"/>
  <c r="EC46" i="4"/>
  <c r="BP46" i="4"/>
  <c r="BS45" i="4"/>
  <c r="EY44" i="4"/>
  <c r="EV45" i="4"/>
  <c r="DF45" i="4"/>
  <c r="DI44" i="4"/>
  <c r="EA45" i="4"/>
  <c r="ED44" i="4"/>
  <c r="C57" i="4"/>
  <c r="D56" i="4"/>
  <c r="G56" i="4" s="1"/>
  <c r="DH46" i="4"/>
  <c r="CM46" i="4"/>
  <c r="HC47" i="4"/>
  <c r="HI47" i="4" s="1"/>
  <c r="GR47" i="4"/>
  <c r="FU47" i="4"/>
  <c r="DD47" i="4"/>
  <c r="CG47" i="4"/>
  <c r="CL47" i="4" s="1"/>
  <c r="BV47" i="4"/>
  <c r="AY47" i="4"/>
  <c r="HE47" i="4"/>
  <c r="HH47" i="4" s="1"/>
  <c r="GS47" i="4"/>
  <c r="ET47" i="4"/>
  <c r="EH47" i="4"/>
  <c r="CJ47" i="4"/>
  <c r="BK47" i="4"/>
  <c r="Y47" i="4"/>
  <c r="HD47" i="4"/>
  <c r="GQ47" i="4"/>
  <c r="ES47" i="4"/>
  <c r="EG47" i="4"/>
  <c r="CI47" i="4"/>
  <c r="BW47" i="4"/>
  <c r="X47" i="4"/>
  <c r="L47" i="4"/>
  <c r="HB47" i="4"/>
  <c r="GP47" i="4"/>
  <c r="ER47" i="4"/>
  <c r="EW47" i="4" s="1"/>
  <c r="EF47" i="4"/>
  <c r="CH47" i="4"/>
  <c r="BU47" i="4"/>
  <c r="W47" i="4"/>
  <c r="K47" i="4"/>
  <c r="FP47" i="4"/>
  <c r="EQ47" i="4"/>
  <c r="EE47" i="4"/>
  <c r="CF47" i="4"/>
  <c r="BT47" i="4"/>
  <c r="V47" i="4"/>
  <c r="AB47" i="4" s="1"/>
  <c r="J47" i="4"/>
  <c r="FO47" i="4"/>
  <c r="FC47" i="4"/>
  <c r="DE47" i="4"/>
  <c r="CR47" i="4"/>
  <c r="AT47" i="4"/>
  <c r="U47" i="4"/>
  <c r="I47" i="4"/>
  <c r="GH47" i="4"/>
  <c r="GM47" i="4" s="1"/>
  <c r="FV47" i="4"/>
  <c r="DW47" i="4"/>
  <c r="EB47" i="4" s="1"/>
  <c r="DK47" i="4"/>
  <c r="BM47" i="4"/>
  <c r="BA47" i="4"/>
  <c r="FA47" i="4"/>
  <c r="DB47" i="4"/>
  <c r="DG47" i="4" s="1"/>
  <c r="AF47" i="4"/>
  <c r="EZ47" i="4"/>
  <c r="DZ47" i="4"/>
  <c r="DA47" i="4"/>
  <c r="AE47" i="4"/>
  <c r="FX47" i="4"/>
  <c r="DY47" i="4"/>
  <c r="AD47" i="4"/>
  <c r="FW47" i="4"/>
  <c r="DX47" i="4"/>
  <c r="BB47" i="4"/>
  <c r="EU47" i="4"/>
  <c r="DV47" i="4"/>
  <c r="AZ47" i="4"/>
  <c r="FN47" i="4"/>
  <c r="CQ47" i="4"/>
  <c r="AS47" i="4"/>
  <c r="AV47" i="4" s="1"/>
  <c r="HF47" i="4"/>
  <c r="GG47" i="4"/>
  <c r="DJ47" i="4"/>
  <c r="BL47" i="4"/>
  <c r="BQ47" i="4" s="1"/>
  <c r="FB47" i="4"/>
  <c r="DC47" i="4"/>
  <c r="AG47" i="4"/>
  <c r="GJ47" i="4"/>
  <c r="DM47" i="4"/>
  <c r="AP47" i="4"/>
  <c r="GI47" i="4"/>
  <c r="DL47" i="4"/>
  <c r="FM47" i="4"/>
  <c r="FR47" i="4" s="1"/>
  <c r="CP47" i="4"/>
  <c r="FL47" i="4"/>
  <c r="CO47" i="4"/>
  <c r="A48" i="4"/>
  <c r="AR47" i="4"/>
  <c r="GK47" i="4"/>
  <c r="AQ47" i="4"/>
  <c r="BO47" i="4"/>
  <c r="BN47" i="4"/>
  <c r="CN45" i="4"/>
  <c r="CK46" i="4"/>
  <c r="GN47" i="4"/>
  <c r="AA46" i="4"/>
  <c r="GL46" i="4"/>
  <c r="GO45" i="4"/>
  <c r="AV48" i="4" l="1"/>
  <c r="HH48" i="4"/>
  <c r="EB48" i="4"/>
  <c r="BR47" i="4"/>
  <c r="BS46" i="4"/>
  <c r="BP47" i="4"/>
  <c r="P77" i="7"/>
  <c r="O78" i="7"/>
  <c r="EA46" i="4"/>
  <c r="ED45" i="4"/>
  <c r="EV46" i="4"/>
  <c r="EY45" i="4"/>
  <c r="FT45" i="4"/>
  <c r="FQ46" i="4"/>
  <c r="GO46" i="4"/>
  <c r="GL47" i="4"/>
  <c r="AA47" i="4"/>
  <c r="CN46" i="4"/>
  <c r="CK47" i="4"/>
  <c r="DI45" i="4"/>
  <c r="DF46" i="4"/>
  <c r="DH47" i="4"/>
  <c r="HC48" i="4"/>
  <c r="HI48" i="4" s="1"/>
  <c r="GR48" i="4"/>
  <c r="FU48" i="4"/>
  <c r="DD48" i="4"/>
  <c r="CG48" i="4"/>
  <c r="CL48" i="4" s="1"/>
  <c r="BV48" i="4"/>
  <c r="AY48" i="4"/>
  <c r="A49" i="4"/>
  <c r="FM48" i="4"/>
  <c r="FR48" i="4" s="1"/>
  <c r="FA48" i="4"/>
  <c r="DB48" i="4"/>
  <c r="DG48" i="4" s="1"/>
  <c r="CP48" i="4"/>
  <c r="AR48" i="4"/>
  <c r="AF48" i="4"/>
  <c r="GK48" i="4"/>
  <c r="FL48" i="4"/>
  <c r="EZ48" i="4"/>
  <c r="DZ48" i="4"/>
  <c r="DA48" i="4"/>
  <c r="CO48" i="4"/>
  <c r="AQ48" i="4"/>
  <c r="AW48" i="4" s="1"/>
  <c r="AE48" i="4"/>
  <c r="GJ48" i="4"/>
  <c r="FX48" i="4"/>
  <c r="DY48" i="4"/>
  <c r="DM48" i="4"/>
  <c r="BO48" i="4"/>
  <c r="AP48" i="4"/>
  <c r="AD48" i="4"/>
  <c r="GI48" i="4"/>
  <c r="FW48" i="4"/>
  <c r="DX48" i="4"/>
  <c r="DL48" i="4"/>
  <c r="BN48" i="4"/>
  <c r="BB48" i="4"/>
  <c r="GH48" i="4"/>
  <c r="GM48" i="4" s="1"/>
  <c r="FV48" i="4"/>
  <c r="DW48" i="4"/>
  <c r="DK48" i="4"/>
  <c r="BM48" i="4"/>
  <c r="BA48" i="4"/>
  <c r="FO48" i="4"/>
  <c r="FC48" i="4"/>
  <c r="DE48" i="4"/>
  <c r="CR48" i="4"/>
  <c r="AT48" i="4"/>
  <c r="U48" i="4"/>
  <c r="I48" i="4"/>
  <c r="HB48" i="4"/>
  <c r="EF48" i="4"/>
  <c r="CH48" i="4"/>
  <c r="K48" i="4"/>
  <c r="EE48" i="4"/>
  <c r="CF48" i="4"/>
  <c r="J48" i="4"/>
  <c r="FB48" i="4"/>
  <c r="DC48" i="4"/>
  <c r="AG48" i="4"/>
  <c r="EU48" i="4"/>
  <c r="DV48" i="4"/>
  <c r="AZ48" i="4"/>
  <c r="GS48" i="4"/>
  <c r="ET48" i="4"/>
  <c r="Y48" i="4"/>
  <c r="GQ48" i="4"/>
  <c r="ES48" i="4"/>
  <c r="BW48" i="4"/>
  <c r="X48" i="4"/>
  <c r="HE48" i="4"/>
  <c r="EH48" i="4"/>
  <c r="CJ48" i="4"/>
  <c r="BK48" i="4"/>
  <c r="HD48" i="4"/>
  <c r="EG48" i="4"/>
  <c r="CI48" i="4"/>
  <c r="L48" i="4"/>
  <c r="FP48" i="4"/>
  <c r="V48" i="4"/>
  <c r="AB48" i="4" s="1"/>
  <c r="FN48" i="4"/>
  <c r="CQ48" i="4"/>
  <c r="ER48" i="4"/>
  <c r="EW48" i="4" s="1"/>
  <c r="BU48" i="4"/>
  <c r="EQ48" i="4"/>
  <c r="BT48" i="4"/>
  <c r="HF48" i="4"/>
  <c r="BL48" i="4"/>
  <c r="BQ48" i="4" s="1"/>
  <c r="GG48" i="4"/>
  <c r="DJ48" i="4"/>
  <c r="W48" i="4"/>
  <c r="AS48" i="4"/>
  <c r="GP48" i="4"/>
  <c r="H56" i="4"/>
  <c r="FS47" i="4"/>
  <c r="HJ46" i="4"/>
  <c r="HG47" i="4"/>
  <c r="GN48" i="4"/>
  <c r="C58" i="4"/>
  <c r="D57" i="4"/>
  <c r="G57" i="4" s="1"/>
  <c r="EC47" i="4"/>
  <c r="EC48" i="4" s="1"/>
  <c r="AX45" i="4"/>
  <c r="AU46" i="4"/>
  <c r="AC45" i="4"/>
  <c r="Z46" i="4"/>
  <c r="EX47" i="4"/>
  <c r="EX48" i="4" s="1"/>
  <c r="CM47" i="4"/>
  <c r="CM48" i="4" s="1"/>
  <c r="H57" i="4" l="1"/>
  <c r="D58" i="4"/>
  <c r="C59" i="4"/>
  <c r="H58" i="4"/>
  <c r="G58" i="4"/>
  <c r="FS48" i="4"/>
  <c r="DF47" i="4"/>
  <c r="DI46" i="4"/>
  <c r="CK48" i="4"/>
  <c r="CN47" i="4"/>
  <c r="O79" i="7"/>
  <c r="P78" i="7"/>
  <c r="M30" i="7" s="1"/>
  <c r="T24" i="7" s="1"/>
  <c r="T25" i="7" s="1"/>
  <c r="T26" i="7" s="1"/>
  <c r="EY46" i="4"/>
  <c r="EV47" i="4"/>
  <c r="BP48" i="4"/>
  <c r="BS47" i="4"/>
  <c r="AU47" i="4"/>
  <c r="AX46" i="4"/>
  <c r="HG48" i="4"/>
  <c r="HJ47" i="4"/>
  <c r="AA48" i="4"/>
  <c r="FQ47" i="4"/>
  <c r="FT46" i="4"/>
  <c r="EA47" i="4"/>
  <c r="ED46" i="4"/>
  <c r="BR48" i="4"/>
  <c r="DH48" i="4"/>
  <c r="HC49" i="4"/>
  <c r="HI49" i="4" s="1"/>
  <c r="GR49" i="4"/>
  <c r="FU49" i="4"/>
  <c r="DD49" i="4"/>
  <c r="CG49" i="4"/>
  <c r="CL49" i="4" s="1"/>
  <c r="BV49" i="4"/>
  <c r="AY49" i="4"/>
  <c r="HF49" i="4"/>
  <c r="GG49" i="4"/>
  <c r="EU49" i="4"/>
  <c r="DV49" i="4"/>
  <c r="DJ49" i="4"/>
  <c r="HE49" i="4"/>
  <c r="GS49" i="4"/>
  <c r="ET49" i="4"/>
  <c r="EH49" i="4"/>
  <c r="CJ49" i="4"/>
  <c r="BK49" i="4"/>
  <c r="Y49" i="4"/>
  <c r="HD49" i="4"/>
  <c r="GQ49" i="4"/>
  <c r="ES49" i="4"/>
  <c r="EG49" i="4"/>
  <c r="CI49" i="4"/>
  <c r="BW49" i="4"/>
  <c r="X49" i="4"/>
  <c r="L49" i="4"/>
  <c r="HB49" i="4"/>
  <c r="GP49" i="4"/>
  <c r="ER49" i="4"/>
  <c r="EX49" i="4" s="1"/>
  <c r="EF49" i="4"/>
  <c r="CH49" i="4"/>
  <c r="BU49" i="4"/>
  <c r="W49" i="4"/>
  <c r="K49" i="4"/>
  <c r="FP49" i="4"/>
  <c r="EQ49" i="4"/>
  <c r="EE49" i="4"/>
  <c r="CF49" i="4"/>
  <c r="BT49" i="4"/>
  <c r="V49" i="4"/>
  <c r="AB49" i="4" s="1"/>
  <c r="J49" i="4"/>
  <c r="FO49" i="4"/>
  <c r="FC49" i="4"/>
  <c r="DE49" i="4"/>
  <c r="CR49" i="4"/>
  <c r="AT49" i="4"/>
  <c r="U49" i="4"/>
  <c r="I49" i="4"/>
  <c r="GI49" i="4"/>
  <c r="FW49" i="4"/>
  <c r="DX49" i="4"/>
  <c r="DL49" i="4"/>
  <c r="GH49" i="4"/>
  <c r="GM49" i="4" s="1"/>
  <c r="FV49" i="4"/>
  <c r="DW49" i="4"/>
  <c r="EB49" i="4" s="1"/>
  <c r="DK49" i="4"/>
  <c r="BM49" i="4"/>
  <c r="BA49" i="4"/>
  <c r="FM49" i="4"/>
  <c r="FR49" i="4" s="1"/>
  <c r="CP49" i="4"/>
  <c r="BO49" i="4"/>
  <c r="AP49" i="4"/>
  <c r="FL49" i="4"/>
  <c r="DZ49" i="4"/>
  <c r="CO49" i="4"/>
  <c r="BN49" i="4"/>
  <c r="DY49" i="4"/>
  <c r="BL49" i="4"/>
  <c r="BQ49" i="4" s="1"/>
  <c r="FB49" i="4"/>
  <c r="AG49" i="4"/>
  <c r="FA49" i="4"/>
  <c r="AF49" i="4"/>
  <c r="GK49" i="4"/>
  <c r="EZ49" i="4"/>
  <c r="AE49" i="4"/>
  <c r="FX49" i="4"/>
  <c r="AR49" i="4"/>
  <c r="FN49" i="4"/>
  <c r="CQ49" i="4"/>
  <c r="AQ49" i="4"/>
  <c r="AV49" i="4" s="1"/>
  <c r="A50" i="4"/>
  <c r="DB49" i="4"/>
  <c r="DG49" i="4" s="1"/>
  <c r="DA49" i="4"/>
  <c r="GJ49" i="4"/>
  <c r="DM49" i="4"/>
  <c r="AD49" i="4"/>
  <c r="DC49" i="4"/>
  <c r="BB49" i="4"/>
  <c r="AZ49" i="4"/>
  <c r="AS49" i="4"/>
  <c r="EC49" i="4"/>
  <c r="GL48" i="4"/>
  <c r="GO47" i="4"/>
  <c r="AC46" i="4"/>
  <c r="Z47" i="4"/>
  <c r="CM49" i="4"/>
  <c r="GL49" i="4" l="1"/>
  <c r="GO48" i="4"/>
  <c r="BS48" i="4"/>
  <c r="BP49" i="4"/>
  <c r="HJ48" i="4"/>
  <c r="HG49" i="4"/>
  <c r="Z48" i="4"/>
  <c r="AC47" i="4"/>
  <c r="HH49" i="4"/>
  <c r="EW49" i="4"/>
  <c r="FT47" i="4"/>
  <c r="FQ48" i="4"/>
  <c r="EV48" i="4"/>
  <c r="EY47" i="4"/>
  <c r="D59" i="4"/>
  <c r="H59" i="4" s="1"/>
  <c r="C60" i="4"/>
  <c r="GN49" i="4"/>
  <c r="AX47" i="4"/>
  <c r="AU48" i="4"/>
  <c r="CK49" i="4"/>
  <c r="CN48" i="4"/>
  <c r="AW49" i="4"/>
  <c r="AW50" i="4" s="1"/>
  <c r="HC50" i="4"/>
  <c r="HI50" i="4" s="1"/>
  <c r="GR50" i="4"/>
  <c r="FU50" i="4"/>
  <c r="DD50" i="4"/>
  <c r="CG50" i="4"/>
  <c r="CL50" i="4" s="1"/>
  <c r="BV50" i="4"/>
  <c r="AY50" i="4"/>
  <c r="FN50" i="4"/>
  <c r="FB50" i="4"/>
  <c r="DC50" i="4"/>
  <c r="CQ50" i="4"/>
  <c r="AS50" i="4"/>
  <c r="AG50" i="4"/>
  <c r="A51" i="4"/>
  <c r="FM50" i="4"/>
  <c r="FR50" i="4" s="1"/>
  <c r="FA50" i="4"/>
  <c r="DB50" i="4"/>
  <c r="DG50" i="4" s="1"/>
  <c r="CP50" i="4"/>
  <c r="AR50" i="4"/>
  <c r="AF50" i="4"/>
  <c r="GK50" i="4"/>
  <c r="FL50" i="4"/>
  <c r="EZ50" i="4"/>
  <c r="DZ50" i="4"/>
  <c r="DA50" i="4"/>
  <c r="CO50" i="4"/>
  <c r="AQ50" i="4"/>
  <c r="AV50" i="4" s="1"/>
  <c r="AE50" i="4"/>
  <c r="GJ50" i="4"/>
  <c r="FX50" i="4"/>
  <c r="DY50" i="4"/>
  <c r="DM50" i="4"/>
  <c r="BO50" i="4"/>
  <c r="AP50" i="4"/>
  <c r="AD50" i="4"/>
  <c r="GI50" i="4"/>
  <c r="FW50" i="4"/>
  <c r="DX50" i="4"/>
  <c r="DL50" i="4"/>
  <c r="BN50" i="4"/>
  <c r="BB50" i="4"/>
  <c r="GH50" i="4"/>
  <c r="GM50" i="4" s="1"/>
  <c r="FV50" i="4"/>
  <c r="DW50" i="4"/>
  <c r="EB50" i="4" s="1"/>
  <c r="DK50" i="4"/>
  <c r="BM50" i="4"/>
  <c r="BA50" i="4"/>
  <c r="FP50" i="4"/>
  <c r="EQ50" i="4"/>
  <c r="EE50" i="4"/>
  <c r="CF50" i="4"/>
  <c r="BT50" i="4"/>
  <c r="V50" i="4"/>
  <c r="AB50" i="4" s="1"/>
  <c r="J50" i="4"/>
  <c r="FO50" i="4"/>
  <c r="FC50" i="4"/>
  <c r="DE50" i="4"/>
  <c r="CR50" i="4"/>
  <c r="AT50" i="4"/>
  <c r="U50" i="4"/>
  <c r="I50" i="4"/>
  <c r="HB50" i="4"/>
  <c r="EF50" i="4"/>
  <c r="W50" i="4"/>
  <c r="DV50" i="4"/>
  <c r="AZ50" i="4"/>
  <c r="GS50" i="4"/>
  <c r="CJ50" i="4"/>
  <c r="GQ50" i="4"/>
  <c r="CI50" i="4"/>
  <c r="L50" i="4"/>
  <c r="GP50" i="4"/>
  <c r="CH50" i="4"/>
  <c r="K50" i="4"/>
  <c r="GG50" i="4"/>
  <c r="EU50" i="4"/>
  <c r="DJ50" i="4"/>
  <c r="HE50" i="4"/>
  <c r="EH50" i="4"/>
  <c r="BK50" i="4"/>
  <c r="Y50" i="4"/>
  <c r="HD50" i="4"/>
  <c r="EG50" i="4"/>
  <c r="X50" i="4"/>
  <c r="HF50" i="4"/>
  <c r="BW50" i="4"/>
  <c r="BU50" i="4"/>
  <c r="BL50" i="4"/>
  <c r="BQ50" i="4" s="1"/>
  <c r="ET50" i="4"/>
  <c r="ES50" i="4"/>
  <c r="ER50" i="4"/>
  <c r="EX50" i="4" s="1"/>
  <c r="P79" i="7"/>
  <c r="O80" i="7"/>
  <c r="EA48" i="4"/>
  <c r="ED47" i="4"/>
  <c r="DI47" i="4"/>
  <c r="DF48" i="4"/>
  <c r="CM50" i="4"/>
  <c r="AA49" i="4"/>
  <c r="AA50" i="4" s="1"/>
  <c r="FS49" i="4"/>
  <c r="FS50" i="4" s="1"/>
  <c r="DH49" i="4"/>
  <c r="DH50" i="4" s="1"/>
  <c r="BR49" i="4"/>
  <c r="BR50" i="4" s="1"/>
  <c r="GN50" i="4" l="1"/>
  <c r="GN51" i="4" s="1"/>
  <c r="DF49" i="4"/>
  <c r="DI48" i="4"/>
  <c r="EC50" i="4"/>
  <c r="AC48" i="4"/>
  <c r="Z49" i="4"/>
  <c r="O81" i="7"/>
  <c r="P80" i="7"/>
  <c r="FS51" i="4"/>
  <c r="EY48" i="4"/>
  <c r="EV49" i="4"/>
  <c r="GL50" i="4"/>
  <c r="GO49" i="4"/>
  <c r="EA49" i="4"/>
  <c r="ED48" i="4"/>
  <c r="CK50" i="4"/>
  <c r="CN49" i="4"/>
  <c r="EW50" i="4"/>
  <c r="HG50" i="4"/>
  <c r="HJ49" i="4"/>
  <c r="AU49" i="4"/>
  <c r="AX48" i="4"/>
  <c r="FQ49" i="4"/>
  <c r="FT48" i="4"/>
  <c r="BP50" i="4"/>
  <c r="BS49" i="4"/>
  <c r="G59" i="4"/>
  <c r="HC51" i="4"/>
  <c r="HI51" i="4" s="1"/>
  <c r="GR51" i="4"/>
  <c r="FU51" i="4"/>
  <c r="DD51" i="4"/>
  <c r="CG51" i="4"/>
  <c r="CL51" i="4" s="1"/>
  <c r="BV51" i="4"/>
  <c r="AY51" i="4"/>
  <c r="HF51" i="4"/>
  <c r="GG51" i="4"/>
  <c r="EU51" i="4"/>
  <c r="DV51" i="4"/>
  <c r="DJ51" i="4"/>
  <c r="BL51" i="4"/>
  <c r="BR51" i="4" s="1"/>
  <c r="AZ51" i="4"/>
  <c r="HE51" i="4"/>
  <c r="GS51" i="4"/>
  <c r="ET51" i="4"/>
  <c r="EH51" i="4"/>
  <c r="CJ51" i="4"/>
  <c r="BK51" i="4"/>
  <c r="Y51" i="4"/>
  <c r="HD51" i="4"/>
  <c r="GQ51" i="4"/>
  <c r="ES51" i="4"/>
  <c r="EG51" i="4"/>
  <c r="CI51" i="4"/>
  <c r="BW51" i="4"/>
  <c r="X51" i="4"/>
  <c r="L51" i="4"/>
  <c r="HB51" i="4"/>
  <c r="GP51" i="4"/>
  <c r="ER51" i="4"/>
  <c r="EX51" i="4" s="1"/>
  <c r="EF51" i="4"/>
  <c r="CH51" i="4"/>
  <c r="BU51" i="4"/>
  <c r="W51" i="4"/>
  <c r="K51" i="4"/>
  <c r="FP51" i="4"/>
  <c r="EQ51" i="4"/>
  <c r="EE51" i="4"/>
  <c r="CF51" i="4"/>
  <c r="BT51" i="4"/>
  <c r="V51" i="4"/>
  <c r="AB51" i="4" s="1"/>
  <c r="J51" i="4"/>
  <c r="FO51" i="4"/>
  <c r="FC51" i="4"/>
  <c r="DE51" i="4"/>
  <c r="CR51" i="4"/>
  <c r="AT51" i="4"/>
  <c r="U51" i="4"/>
  <c r="I51" i="4"/>
  <c r="GI51" i="4"/>
  <c r="FW51" i="4"/>
  <c r="DX51" i="4"/>
  <c r="DL51" i="4"/>
  <c r="BN51" i="4"/>
  <c r="BB51" i="4"/>
  <c r="GH51" i="4"/>
  <c r="GM51" i="4" s="1"/>
  <c r="FV51" i="4"/>
  <c r="DW51" i="4"/>
  <c r="EB51" i="4" s="1"/>
  <c r="DK51" i="4"/>
  <c r="BM51" i="4"/>
  <c r="BA51" i="4"/>
  <c r="FN51" i="4"/>
  <c r="CQ51" i="4"/>
  <c r="FM51" i="4"/>
  <c r="FR51" i="4" s="1"/>
  <c r="CP51" i="4"/>
  <c r="FL51" i="4"/>
  <c r="DZ51" i="4"/>
  <c r="CO51" i="4"/>
  <c r="DY51" i="4"/>
  <c r="FB51" i="4"/>
  <c r="AS51" i="4"/>
  <c r="FA51" i="4"/>
  <c r="AR51" i="4"/>
  <c r="DA51" i="4"/>
  <c r="AE51" i="4"/>
  <c r="FX51" i="4"/>
  <c r="BO51" i="4"/>
  <c r="AD51" i="4"/>
  <c r="A52" i="4"/>
  <c r="DB51" i="4"/>
  <c r="DG51" i="4" s="1"/>
  <c r="GK51" i="4"/>
  <c r="GJ51" i="4"/>
  <c r="EZ51" i="4"/>
  <c r="AQ51" i="4"/>
  <c r="AV51" i="4" s="1"/>
  <c r="AP51" i="4"/>
  <c r="DM51" i="4"/>
  <c r="DC51" i="4"/>
  <c r="AF51" i="4"/>
  <c r="AG51" i="4"/>
  <c r="HH50" i="4"/>
  <c r="D60" i="4"/>
  <c r="H60" i="4" s="1"/>
  <c r="C61" i="4"/>
  <c r="G60" i="4" l="1"/>
  <c r="CM51" i="4"/>
  <c r="O82" i="7"/>
  <c r="P81" i="7"/>
  <c r="DI49" i="4"/>
  <c r="DF50" i="4"/>
  <c r="HH51" i="4"/>
  <c r="DH51" i="4"/>
  <c r="C62" i="4"/>
  <c r="D61" i="4"/>
  <c r="H61" i="4" s="1"/>
  <c r="BS50" i="4"/>
  <c r="BP51" i="4"/>
  <c r="EW51" i="4"/>
  <c r="AW51" i="4"/>
  <c r="HC52" i="4"/>
  <c r="HI52" i="4" s="1"/>
  <c r="GR52" i="4"/>
  <c r="FU52" i="4"/>
  <c r="DD52" i="4"/>
  <c r="CG52" i="4"/>
  <c r="CL52" i="4" s="1"/>
  <c r="BV52" i="4"/>
  <c r="AY52" i="4"/>
  <c r="FN52" i="4"/>
  <c r="FB52" i="4"/>
  <c r="DC52" i="4"/>
  <c r="CQ52" i="4"/>
  <c r="AS52" i="4"/>
  <c r="AG52" i="4"/>
  <c r="A53" i="4"/>
  <c r="FM52" i="4"/>
  <c r="FS52" i="4" s="1"/>
  <c r="FA52" i="4"/>
  <c r="DB52" i="4"/>
  <c r="DG52" i="4" s="1"/>
  <c r="CP52" i="4"/>
  <c r="AR52" i="4"/>
  <c r="AF52" i="4"/>
  <c r="GK52" i="4"/>
  <c r="FL52" i="4"/>
  <c r="EZ52" i="4"/>
  <c r="DZ52" i="4"/>
  <c r="DA52" i="4"/>
  <c r="CO52" i="4"/>
  <c r="AQ52" i="4"/>
  <c r="AV52" i="4" s="1"/>
  <c r="AE52" i="4"/>
  <c r="GJ52" i="4"/>
  <c r="FX52" i="4"/>
  <c r="DY52" i="4"/>
  <c r="DM52" i="4"/>
  <c r="BO52" i="4"/>
  <c r="AP52" i="4"/>
  <c r="AD52" i="4"/>
  <c r="GI52" i="4"/>
  <c r="FW52" i="4"/>
  <c r="DX52" i="4"/>
  <c r="DL52" i="4"/>
  <c r="BN52" i="4"/>
  <c r="BB52" i="4"/>
  <c r="GH52" i="4"/>
  <c r="GN52" i="4" s="1"/>
  <c r="FV52" i="4"/>
  <c r="DW52" i="4"/>
  <c r="EB52" i="4" s="1"/>
  <c r="DK52" i="4"/>
  <c r="BM52" i="4"/>
  <c r="BA52" i="4"/>
  <c r="HF52" i="4"/>
  <c r="GG52" i="4"/>
  <c r="EU52" i="4"/>
  <c r="DV52" i="4"/>
  <c r="DJ52" i="4"/>
  <c r="BL52" i="4"/>
  <c r="BR52" i="4" s="1"/>
  <c r="AZ52" i="4"/>
  <c r="FP52" i="4"/>
  <c r="EQ52" i="4"/>
  <c r="EE52" i="4"/>
  <c r="CF52" i="4"/>
  <c r="BT52" i="4"/>
  <c r="V52" i="4"/>
  <c r="AB52" i="4" s="1"/>
  <c r="J52" i="4"/>
  <c r="FO52" i="4"/>
  <c r="FC52" i="4"/>
  <c r="DE52" i="4"/>
  <c r="CR52" i="4"/>
  <c r="AT52" i="4"/>
  <c r="U52" i="4"/>
  <c r="I52" i="4"/>
  <c r="Y52" i="4"/>
  <c r="BW52" i="4"/>
  <c r="X52" i="4"/>
  <c r="BU52" i="4"/>
  <c r="W52" i="4"/>
  <c r="HE52" i="4"/>
  <c r="BK52" i="4"/>
  <c r="HD52" i="4"/>
  <c r="L52" i="4"/>
  <c r="HB52" i="4"/>
  <c r="K52" i="4"/>
  <c r="EG52" i="4"/>
  <c r="CI52" i="4"/>
  <c r="EF52" i="4"/>
  <c r="CH52" i="4"/>
  <c r="EH52" i="4"/>
  <c r="CJ52" i="4"/>
  <c r="GS52" i="4"/>
  <c r="GQ52" i="4"/>
  <c r="ES52" i="4"/>
  <c r="ER52" i="4"/>
  <c r="EX52" i="4" s="1"/>
  <c r="GP52" i="4"/>
  <c r="ET52" i="4"/>
  <c r="EC51" i="4"/>
  <c r="EC52" i="4" s="1"/>
  <c r="BQ51" i="4"/>
  <c r="BQ52" i="4" s="1"/>
  <c r="EA50" i="4"/>
  <c r="ED49" i="4"/>
  <c r="AC49" i="4"/>
  <c r="Z50" i="4"/>
  <c r="CK51" i="4"/>
  <c r="CN50" i="4"/>
  <c r="AA51" i="4"/>
  <c r="AA52" i="4" s="1"/>
  <c r="AX49" i="4"/>
  <c r="AU50" i="4"/>
  <c r="GO50" i="4"/>
  <c r="GL51" i="4"/>
  <c r="EV50" i="4"/>
  <c r="EY49" i="4"/>
  <c r="HJ50" i="4"/>
  <c r="HG51" i="4"/>
  <c r="FT49" i="4"/>
  <c r="FQ50" i="4"/>
  <c r="G61" i="4" l="1"/>
  <c r="HC53" i="4"/>
  <c r="HI53" i="4" s="1"/>
  <c r="GR53" i="4"/>
  <c r="FU53" i="4"/>
  <c r="DD53" i="4"/>
  <c r="CG53" i="4"/>
  <c r="CL53" i="4" s="1"/>
  <c r="BV53" i="4"/>
  <c r="AY53" i="4"/>
  <c r="HF53" i="4"/>
  <c r="GG53" i="4"/>
  <c r="EU53" i="4"/>
  <c r="DV53" i="4"/>
  <c r="DJ53" i="4"/>
  <c r="BL53" i="4"/>
  <c r="BR53" i="4" s="1"/>
  <c r="AZ53" i="4"/>
  <c r="HE53" i="4"/>
  <c r="GS53" i="4"/>
  <c r="ET53" i="4"/>
  <c r="EH53" i="4"/>
  <c r="CJ53" i="4"/>
  <c r="BK53" i="4"/>
  <c r="Y53" i="4"/>
  <c r="HD53" i="4"/>
  <c r="GQ53" i="4"/>
  <c r="ES53" i="4"/>
  <c r="EG53" i="4"/>
  <c r="CI53" i="4"/>
  <c r="BW53" i="4"/>
  <c r="X53" i="4"/>
  <c r="L53" i="4"/>
  <c r="HB53" i="4"/>
  <c r="GP53" i="4"/>
  <c r="ER53" i="4"/>
  <c r="EX53" i="4" s="1"/>
  <c r="EF53" i="4"/>
  <c r="CH53" i="4"/>
  <c r="BU53" i="4"/>
  <c r="W53" i="4"/>
  <c r="K53" i="4"/>
  <c r="FP53" i="4"/>
  <c r="EQ53" i="4"/>
  <c r="EE53" i="4"/>
  <c r="CF53" i="4"/>
  <c r="BT53" i="4"/>
  <c r="V53" i="4"/>
  <c r="AB53" i="4" s="1"/>
  <c r="J53" i="4"/>
  <c r="FO53" i="4"/>
  <c r="FC53" i="4"/>
  <c r="DE53" i="4"/>
  <c r="CR53" i="4"/>
  <c r="AT53" i="4"/>
  <c r="U53" i="4"/>
  <c r="I53" i="4"/>
  <c r="FN53" i="4"/>
  <c r="FB53" i="4"/>
  <c r="DC53" i="4"/>
  <c r="CQ53" i="4"/>
  <c r="AS53" i="4"/>
  <c r="AG53" i="4"/>
  <c r="GI53" i="4"/>
  <c r="FW53" i="4"/>
  <c r="DX53" i="4"/>
  <c r="DL53" i="4"/>
  <c r="BN53" i="4"/>
  <c r="BQ53" i="4" s="1"/>
  <c r="BB53" i="4"/>
  <c r="GH53" i="4"/>
  <c r="GN53" i="4" s="1"/>
  <c r="FV53" i="4"/>
  <c r="DW53" i="4"/>
  <c r="EB53" i="4" s="1"/>
  <c r="DK53" i="4"/>
  <c r="BM53" i="4"/>
  <c r="BA53" i="4"/>
  <c r="EZ53" i="4"/>
  <c r="DA53" i="4"/>
  <c r="CP53" i="4"/>
  <c r="AR53" i="4"/>
  <c r="GK53" i="4"/>
  <c r="CO53" i="4"/>
  <c r="AQ53" i="4"/>
  <c r="AV53" i="4" s="1"/>
  <c r="GJ53" i="4"/>
  <c r="AP53" i="4"/>
  <c r="AF53" i="4"/>
  <c r="DM53" i="4"/>
  <c r="BO53" i="4"/>
  <c r="FA53" i="4"/>
  <c r="DB53" i="4"/>
  <c r="DG53" i="4" s="1"/>
  <c r="FM53" i="4"/>
  <c r="FS53" i="4" s="1"/>
  <c r="FL53" i="4"/>
  <c r="DZ53" i="4"/>
  <c r="DY53" i="4"/>
  <c r="AE53" i="4"/>
  <c r="FX53" i="4"/>
  <c r="AD53" i="4"/>
  <c r="A54" i="4"/>
  <c r="GM52" i="4"/>
  <c r="Z51" i="4"/>
  <c r="AC50" i="4"/>
  <c r="AA53" i="4"/>
  <c r="DF51" i="4"/>
  <c r="DI50" i="4"/>
  <c r="BP52" i="4"/>
  <c r="BS51" i="4"/>
  <c r="HG52" i="4"/>
  <c r="HJ51" i="4"/>
  <c r="EY50" i="4"/>
  <c r="EV51" i="4"/>
  <c r="O83" i="7"/>
  <c r="P82" i="7"/>
  <c r="FR52" i="4"/>
  <c r="FR53" i="4" s="1"/>
  <c r="DH52" i="4"/>
  <c r="DH53" i="4" s="1"/>
  <c r="FQ51" i="4"/>
  <c r="FT50" i="4"/>
  <c r="GL52" i="4"/>
  <c r="GO51" i="4"/>
  <c r="EA51" i="4"/>
  <c r="ED50" i="4"/>
  <c r="EC53" i="4"/>
  <c r="EW52" i="4"/>
  <c r="EW53" i="4" s="1"/>
  <c r="HH52" i="4"/>
  <c r="HH53" i="4" s="1"/>
  <c r="CK52" i="4"/>
  <c r="CN51" i="4"/>
  <c r="AW52" i="4"/>
  <c r="AW53" i="4" s="1"/>
  <c r="AU51" i="4"/>
  <c r="AX50" i="4"/>
  <c r="C63" i="4"/>
  <c r="D62" i="4"/>
  <c r="G62" i="4" s="1"/>
  <c r="CM52" i="4"/>
  <c r="CM53" i="4" s="1"/>
  <c r="BQ54" i="4" l="1"/>
  <c r="P83" i="7"/>
  <c r="O84" i="7"/>
  <c r="EA52" i="4"/>
  <c r="ED51" i="4"/>
  <c r="HJ52" i="4"/>
  <c r="HG53" i="4"/>
  <c r="BS52" i="4"/>
  <c r="BP53" i="4"/>
  <c r="Z52" i="4"/>
  <c r="AC51" i="4"/>
  <c r="GO52" i="4"/>
  <c r="GL53" i="4"/>
  <c r="HC54" i="4"/>
  <c r="HI54" i="4" s="1"/>
  <c r="GR54" i="4"/>
  <c r="FU54" i="4"/>
  <c r="DD54" i="4"/>
  <c r="CG54" i="4"/>
  <c r="CM54" i="4" s="1"/>
  <c r="BV54" i="4"/>
  <c r="AY54" i="4"/>
  <c r="FN54" i="4"/>
  <c r="FB54" i="4"/>
  <c r="DC54" i="4"/>
  <c r="CQ54" i="4"/>
  <c r="AS54" i="4"/>
  <c r="AG54" i="4"/>
  <c r="FM54" i="4"/>
  <c r="FS54" i="4" s="1"/>
  <c r="FA54" i="4"/>
  <c r="DB54" i="4"/>
  <c r="DG54" i="4" s="1"/>
  <c r="CP54" i="4"/>
  <c r="AR54" i="4"/>
  <c r="AF54" i="4"/>
  <c r="GK54" i="4"/>
  <c r="FL54" i="4"/>
  <c r="EZ54" i="4"/>
  <c r="DZ54" i="4"/>
  <c r="DA54" i="4"/>
  <c r="CO54" i="4"/>
  <c r="AQ54" i="4"/>
  <c r="AW54" i="4" s="1"/>
  <c r="AE54" i="4"/>
  <c r="A55" i="4"/>
  <c r="GJ54" i="4"/>
  <c r="FX54" i="4"/>
  <c r="DY54" i="4"/>
  <c r="DM54" i="4"/>
  <c r="BO54" i="4"/>
  <c r="AP54" i="4"/>
  <c r="AD54" i="4"/>
  <c r="GI54" i="4"/>
  <c r="FW54" i="4"/>
  <c r="DX54" i="4"/>
  <c r="DL54" i="4"/>
  <c r="BN54" i="4"/>
  <c r="BB54" i="4"/>
  <c r="GH54" i="4"/>
  <c r="GN54" i="4" s="1"/>
  <c r="FV54" i="4"/>
  <c r="DW54" i="4"/>
  <c r="EC54" i="4" s="1"/>
  <c r="DK54" i="4"/>
  <c r="BM54" i="4"/>
  <c r="BA54" i="4"/>
  <c r="GG54" i="4"/>
  <c r="EU54" i="4"/>
  <c r="DV54" i="4"/>
  <c r="DJ54" i="4"/>
  <c r="BL54" i="4"/>
  <c r="BR54" i="4" s="1"/>
  <c r="AZ54" i="4"/>
  <c r="HB54" i="4"/>
  <c r="FP54" i="4"/>
  <c r="EQ54" i="4"/>
  <c r="EE54" i="4"/>
  <c r="CF54" i="4"/>
  <c r="BT54" i="4"/>
  <c r="V54" i="4"/>
  <c r="AB54" i="4" s="1"/>
  <c r="J54" i="4"/>
  <c r="FO54" i="4"/>
  <c r="FC54" i="4"/>
  <c r="DE54" i="4"/>
  <c r="CR54" i="4"/>
  <c r="AT54" i="4"/>
  <c r="U54" i="4"/>
  <c r="I54" i="4"/>
  <c r="BW54" i="4"/>
  <c r="X54" i="4"/>
  <c r="BU54" i="4"/>
  <c r="W54" i="4"/>
  <c r="HF54" i="4"/>
  <c r="BK54" i="4"/>
  <c r="HE54" i="4"/>
  <c r="L54" i="4"/>
  <c r="HD54" i="4"/>
  <c r="K54" i="4"/>
  <c r="GS54" i="4"/>
  <c r="ET54" i="4"/>
  <c r="EF54" i="4"/>
  <c r="CH54" i="4"/>
  <c r="Y54" i="4"/>
  <c r="CI54" i="4"/>
  <c r="GQ54" i="4"/>
  <c r="GP54" i="4"/>
  <c r="ES54" i="4"/>
  <c r="ER54" i="4"/>
  <c r="EX54" i="4" s="1"/>
  <c r="CJ54" i="4"/>
  <c r="EH54" i="4"/>
  <c r="EG54" i="4"/>
  <c r="EV52" i="4"/>
  <c r="EY51" i="4"/>
  <c r="GM53" i="4"/>
  <c r="GM54" i="4" s="1"/>
  <c r="H62" i="4"/>
  <c r="CK53" i="4"/>
  <c r="CN52" i="4"/>
  <c r="FT51" i="4"/>
  <c r="FQ52" i="4"/>
  <c r="AX51" i="4"/>
  <c r="AU52" i="4"/>
  <c r="DI51" i="4"/>
  <c r="DF52" i="4"/>
  <c r="AA54" i="4"/>
  <c r="C64" i="4"/>
  <c r="D63" i="4"/>
  <c r="H63" i="4" s="1"/>
  <c r="HH54" i="4"/>
  <c r="DH54" i="4"/>
  <c r="G63" i="4" l="1"/>
  <c r="FS55" i="4"/>
  <c r="HG54" i="4"/>
  <c r="HJ53" i="4"/>
  <c r="GL54" i="4"/>
  <c r="GO53" i="4"/>
  <c r="EA53" i="4"/>
  <c r="ED52" i="4"/>
  <c r="AV54" i="4"/>
  <c r="FQ53" i="4"/>
  <c r="FT52" i="4"/>
  <c r="CL54" i="4"/>
  <c r="AA55" i="4"/>
  <c r="P84" i="7"/>
  <c r="O85" i="7"/>
  <c r="FR54" i="4"/>
  <c r="FR55" i="4" s="1"/>
  <c r="DF53" i="4"/>
  <c r="DI52" i="4"/>
  <c r="EY52" i="4"/>
  <c r="EV53" i="4"/>
  <c r="GJ55" i="4"/>
  <c r="FM55" i="4"/>
  <c r="FB55" i="4"/>
  <c r="EE55" i="4"/>
  <c r="BN55" i="4"/>
  <c r="AQ55" i="4"/>
  <c r="AW55" i="4" s="1"/>
  <c r="AF55" i="4"/>
  <c r="I55" i="4"/>
  <c r="HE55" i="4"/>
  <c r="GH55" i="4"/>
  <c r="GN55" i="4" s="1"/>
  <c r="FW55" i="4"/>
  <c r="EZ55" i="4"/>
  <c r="HD55" i="4"/>
  <c r="GS55" i="4"/>
  <c r="GG55" i="4"/>
  <c r="FV55" i="4"/>
  <c r="DE55" i="4"/>
  <c r="HC55" i="4"/>
  <c r="HI55" i="4" s="1"/>
  <c r="GR55" i="4"/>
  <c r="FU55" i="4"/>
  <c r="DD55" i="4"/>
  <c r="CG55" i="4"/>
  <c r="CM55" i="4" s="1"/>
  <c r="BV55" i="4"/>
  <c r="AY55" i="4"/>
  <c r="GQ55" i="4"/>
  <c r="ES55" i="4"/>
  <c r="DZ55" i="4"/>
  <c r="DK55" i="4"/>
  <c r="CH55" i="4"/>
  <c r="BT55" i="4"/>
  <c r="AS55" i="4"/>
  <c r="AE55" i="4"/>
  <c r="GP55" i="4"/>
  <c r="ER55" i="4"/>
  <c r="EX55" i="4" s="1"/>
  <c r="DY55" i="4"/>
  <c r="DJ55" i="4"/>
  <c r="CF55" i="4"/>
  <c r="AR55" i="4"/>
  <c r="AD55" i="4"/>
  <c r="EQ55" i="4"/>
  <c r="DX55" i="4"/>
  <c r="AP55" i="4"/>
  <c r="HF55" i="4"/>
  <c r="FX55" i="4"/>
  <c r="DW55" i="4"/>
  <c r="EC55" i="4" s="1"/>
  <c r="CR55" i="4"/>
  <c r="HB55" i="4"/>
  <c r="DV55" i="4"/>
  <c r="CQ55" i="4"/>
  <c r="BB55" i="4"/>
  <c r="DC55" i="4"/>
  <c r="CP55" i="4"/>
  <c r="BO55" i="4"/>
  <c r="BA55" i="4"/>
  <c r="Y55" i="4"/>
  <c r="L55" i="4"/>
  <c r="GK55" i="4"/>
  <c r="FC55" i="4"/>
  <c r="DB55" i="4"/>
  <c r="DG55" i="4" s="1"/>
  <c r="CO55" i="4"/>
  <c r="BM55" i="4"/>
  <c r="AZ55" i="4"/>
  <c r="X55" i="4"/>
  <c r="K55" i="4"/>
  <c r="FN55" i="4"/>
  <c r="EU55" i="4"/>
  <c r="EF55" i="4"/>
  <c r="DM55" i="4"/>
  <c r="CJ55" i="4"/>
  <c r="BW55" i="4"/>
  <c r="A56" i="4"/>
  <c r="FL55" i="4"/>
  <c r="ET55" i="4"/>
  <c r="DL55" i="4"/>
  <c r="CI55" i="4"/>
  <c r="BU55" i="4"/>
  <c r="AT55" i="4"/>
  <c r="AG55" i="4"/>
  <c r="FP55" i="4"/>
  <c r="FO55" i="4"/>
  <c r="FA55" i="4"/>
  <c r="W55" i="4"/>
  <c r="DA55" i="4"/>
  <c r="BL55" i="4"/>
  <c r="BR55" i="4" s="1"/>
  <c r="BK55" i="4"/>
  <c r="V55" i="4"/>
  <c r="AB55" i="4" s="1"/>
  <c r="EH55" i="4"/>
  <c r="EG55" i="4"/>
  <c r="GI55" i="4"/>
  <c r="U55" i="4"/>
  <c r="J55" i="4"/>
  <c r="EW54" i="4"/>
  <c r="EB54" i="4"/>
  <c r="C65" i="4"/>
  <c r="D64" i="4"/>
  <c r="H64" i="4" s="1"/>
  <c r="CK54" i="4"/>
  <c r="CN53" i="4"/>
  <c r="Z53" i="4"/>
  <c r="AC52" i="4"/>
  <c r="AU53" i="4"/>
  <c r="AX52" i="4"/>
  <c r="BP54" i="4"/>
  <c r="BS53" i="4"/>
  <c r="C66" i="4" l="1"/>
  <c r="D65" i="4"/>
  <c r="G65" i="4" s="1"/>
  <c r="H65" i="4"/>
  <c r="DH55" i="4"/>
  <c r="EB55" i="4"/>
  <c r="GM55" i="4"/>
  <c r="BQ55" i="4"/>
  <c r="HG55" i="4"/>
  <c r="HJ54" i="4"/>
  <c r="EW55" i="4"/>
  <c r="FT53" i="4"/>
  <c r="FQ54" i="4"/>
  <c r="HH55" i="4"/>
  <c r="BP55" i="4"/>
  <c r="BS54" i="4"/>
  <c r="Z54" i="4"/>
  <c r="AC53" i="4"/>
  <c r="O86" i="7"/>
  <c r="P85" i="7"/>
  <c r="AV55" i="4"/>
  <c r="GJ56" i="4"/>
  <c r="FM56" i="4"/>
  <c r="FS56" i="4" s="1"/>
  <c r="FB56" i="4"/>
  <c r="EE56" i="4"/>
  <c r="BN56" i="4"/>
  <c r="AQ56" i="4"/>
  <c r="AW56" i="4" s="1"/>
  <c r="AF56" i="4"/>
  <c r="I56" i="4"/>
  <c r="HE56" i="4"/>
  <c r="GH56" i="4"/>
  <c r="GN56" i="4" s="1"/>
  <c r="FW56" i="4"/>
  <c r="EZ56" i="4"/>
  <c r="CI56" i="4"/>
  <c r="BL56" i="4"/>
  <c r="BR56" i="4" s="1"/>
  <c r="BA56" i="4"/>
  <c r="AD56" i="4"/>
  <c r="HD56" i="4"/>
  <c r="GS56" i="4"/>
  <c r="GG56" i="4"/>
  <c r="FV56" i="4"/>
  <c r="DE56" i="4"/>
  <c r="CH56" i="4"/>
  <c r="BW56" i="4"/>
  <c r="BK56" i="4"/>
  <c r="AZ56" i="4"/>
  <c r="HC56" i="4"/>
  <c r="HI56" i="4" s="1"/>
  <c r="GR56" i="4"/>
  <c r="FU56" i="4"/>
  <c r="DD56" i="4"/>
  <c r="CG56" i="4"/>
  <c r="CM56" i="4" s="1"/>
  <c r="BV56" i="4"/>
  <c r="AY56" i="4"/>
  <c r="FN56" i="4"/>
  <c r="EU56" i="4"/>
  <c r="EF56" i="4"/>
  <c r="DM56" i="4"/>
  <c r="BO56" i="4"/>
  <c r="AG56" i="4"/>
  <c r="A57" i="4"/>
  <c r="FL56" i="4"/>
  <c r="ET56" i="4"/>
  <c r="DL56" i="4"/>
  <c r="BM56" i="4"/>
  <c r="AE56" i="4"/>
  <c r="GQ56" i="4"/>
  <c r="ES56" i="4"/>
  <c r="DZ56" i="4"/>
  <c r="DK56" i="4"/>
  <c r="CR56" i="4"/>
  <c r="AT56" i="4"/>
  <c r="L56" i="4"/>
  <c r="GP56" i="4"/>
  <c r="ER56" i="4"/>
  <c r="EX56" i="4" s="1"/>
  <c r="DY56" i="4"/>
  <c r="DJ56" i="4"/>
  <c r="CQ56" i="4"/>
  <c r="AS56" i="4"/>
  <c r="K56" i="4"/>
  <c r="EQ56" i="4"/>
  <c r="DX56" i="4"/>
  <c r="CP56" i="4"/>
  <c r="AR56" i="4"/>
  <c r="Y56" i="4"/>
  <c r="J56" i="4"/>
  <c r="HF56" i="4"/>
  <c r="FX56" i="4"/>
  <c r="DW56" i="4"/>
  <c r="EC56" i="4" s="1"/>
  <c r="CO56" i="4"/>
  <c r="AP56" i="4"/>
  <c r="X56" i="4"/>
  <c r="HB56" i="4"/>
  <c r="DV56" i="4"/>
  <c r="DC56" i="4"/>
  <c r="BU56" i="4"/>
  <c r="W56" i="4"/>
  <c r="FP56" i="4"/>
  <c r="EH56" i="4"/>
  <c r="CF56" i="4"/>
  <c r="FO56" i="4"/>
  <c r="EG56" i="4"/>
  <c r="BT56" i="4"/>
  <c r="GK56" i="4"/>
  <c r="GI56" i="4"/>
  <c r="BB56" i="4"/>
  <c r="FC56" i="4"/>
  <c r="U56" i="4"/>
  <c r="FA56" i="4"/>
  <c r="CJ56" i="4"/>
  <c r="V56" i="4"/>
  <c r="AB56" i="4" s="1"/>
  <c r="DA56" i="4"/>
  <c r="DB56" i="4"/>
  <c r="DG56" i="4" s="1"/>
  <c r="EV54" i="4"/>
  <c r="EY53" i="4"/>
  <c r="AX53" i="4"/>
  <c r="AU54" i="4"/>
  <c r="CK55" i="4"/>
  <c r="CN54" i="4"/>
  <c r="DI53" i="4"/>
  <c r="DF54" i="4"/>
  <c r="AA56" i="4"/>
  <c r="EA54" i="4"/>
  <c r="ED53" i="4"/>
  <c r="G64" i="4"/>
  <c r="CL55" i="4"/>
  <c r="CL56" i="4" s="1"/>
  <c r="GL55" i="4"/>
  <c r="GO54" i="4"/>
  <c r="AV56" i="4" l="1"/>
  <c r="BQ56" i="4"/>
  <c r="GJ57" i="4"/>
  <c r="FM57" i="4"/>
  <c r="FS57" i="4" s="1"/>
  <c r="FB57" i="4"/>
  <c r="EE57" i="4"/>
  <c r="BN57" i="4"/>
  <c r="AQ57" i="4"/>
  <c r="AW57" i="4" s="1"/>
  <c r="AF57" i="4"/>
  <c r="I57" i="4"/>
  <c r="HE57" i="4"/>
  <c r="GH57" i="4"/>
  <c r="GN57" i="4" s="1"/>
  <c r="FW57" i="4"/>
  <c r="EZ57" i="4"/>
  <c r="CI57" i="4"/>
  <c r="BL57" i="4"/>
  <c r="BR57" i="4" s="1"/>
  <c r="BA57" i="4"/>
  <c r="AD57" i="4"/>
  <c r="HD57" i="4"/>
  <c r="GS57" i="4"/>
  <c r="GG57" i="4"/>
  <c r="FV57" i="4"/>
  <c r="DE57" i="4"/>
  <c r="CH57" i="4"/>
  <c r="BW57" i="4"/>
  <c r="BK57" i="4"/>
  <c r="AZ57" i="4"/>
  <c r="HC57" i="4"/>
  <c r="HI57" i="4" s="1"/>
  <c r="GR57" i="4"/>
  <c r="FU57" i="4"/>
  <c r="DD57" i="4"/>
  <c r="CG57" i="4"/>
  <c r="CM57" i="4" s="1"/>
  <c r="BV57" i="4"/>
  <c r="AY57" i="4"/>
  <c r="FP57" i="4"/>
  <c r="EH57" i="4"/>
  <c r="CF57" i="4"/>
  <c r="FO57" i="4"/>
  <c r="EG57" i="4"/>
  <c r="FN57" i="4"/>
  <c r="EU57" i="4"/>
  <c r="EF57" i="4"/>
  <c r="DM57" i="4"/>
  <c r="BO57" i="4"/>
  <c r="AG57" i="4"/>
  <c r="A58" i="4"/>
  <c r="FL57" i="4"/>
  <c r="ET57" i="4"/>
  <c r="DL57" i="4"/>
  <c r="BM57" i="4"/>
  <c r="AE57" i="4"/>
  <c r="GQ57" i="4"/>
  <c r="ES57" i="4"/>
  <c r="DZ57" i="4"/>
  <c r="DK57" i="4"/>
  <c r="CR57" i="4"/>
  <c r="AT57" i="4"/>
  <c r="L57" i="4"/>
  <c r="GP57" i="4"/>
  <c r="ER57" i="4"/>
  <c r="EX57" i="4" s="1"/>
  <c r="DY57" i="4"/>
  <c r="DJ57" i="4"/>
  <c r="CQ57" i="4"/>
  <c r="AS57" i="4"/>
  <c r="K57" i="4"/>
  <c r="EQ57" i="4"/>
  <c r="DX57" i="4"/>
  <c r="CP57" i="4"/>
  <c r="AR57" i="4"/>
  <c r="Y57" i="4"/>
  <c r="J57" i="4"/>
  <c r="GK57" i="4"/>
  <c r="FC57" i="4"/>
  <c r="DA57" i="4"/>
  <c r="U57" i="4"/>
  <c r="GI57" i="4"/>
  <c r="FA57" i="4"/>
  <c r="CJ57" i="4"/>
  <c r="BB57" i="4"/>
  <c r="DV57" i="4"/>
  <c r="FX57" i="4"/>
  <c r="AP57" i="4"/>
  <c r="DC57" i="4"/>
  <c r="DB57" i="4"/>
  <c r="DG57" i="4" s="1"/>
  <c r="CO57" i="4"/>
  <c r="X57" i="4"/>
  <c r="BT57" i="4"/>
  <c r="DW57" i="4"/>
  <c r="EC57" i="4" s="1"/>
  <c r="HB57" i="4"/>
  <c r="V57" i="4"/>
  <c r="AB57" i="4" s="1"/>
  <c r="HF57" i="4"/>
  <c r="BU57" i="4"/>
  <c r="W57" i="4"/>
  <c r="EY54" i="4"/>
  <c r="EV55" i="4"/>
  <c r="EW56" i="4"/>
  <c r="EW57" i="4" s="1"/>
  <c r="Z55" i="4"/>
  <c r="AC54" i="4"/>
  <c r="EB56" i="4"/>
  <c r="EB57" i="4" s="1"/>
  <c r="GO55" i="4"/>
  <c r="GL56" i="4"/>
  <c r="AA57" i="4"/>
  <c r="HH56" i="4"/>
  <c r="HH57" i="4" s="1"/>
  <c r="DF55" i="4"/>
  <c r="DI54" i="4"/>
  <c r="BS55" i="4"/>
  <c r="BP56" i="4"/>
  <c r="FT54" i="4"/>
  <c r="FQ55" i="4"/>
  <c r="C67" i="4"/>
  <c r="D66" i="4"/>
  <c r="H66" i="4" s="1"/>
  <c r="FR56" i="4"/>
  <c r="FR57" i="4" s="1"/>
  <c r="CK56" i="4"/>
  <c r="CN55" i="4"/>
  <c r="O87" i="7"/>
  <c r="P86" i="7"/>
  <c r="GM56" i="4"/>
  <c r="GM57" i="4" s="1"/>
  <c r="AU55" i="4"/>
  <c r="AX54" i="4"/>
  <c r="HG56" i="4"/>
  <c r="HJ55" i="4"/>
  <c r="EA55" i="4"/>
  <c r="ED54" i="4"/>
  <c r="DH56" i="4"/>
  <c r="DH57" i="4" s="1"/>
  <c r="GN58" i="4" l="1"/>
  <c r="O88" i="7"/>
  <c r="P87" i="7"/>
  <c r="C68" i="4"/>
  <c r="D67" i="4"/>
  <c r="G67" i="4" s="1"/>
  <c r="EY55" i="4"/>
  <c r="EV56" i="4"/>
  <c r="AV57" i="4"/>
  <c r="HG57" i="4"/>
  <c r="HJ56" i="4"/>
  <c r="AC55" i="4"/>
  <c r="Z56" i="4"/>
  <c r="GO56" i="4"/>
  <c r="GL57" i="4"/>
  <c r="AU56" i="4"/>
  <c r="AX55" i="4"/>
  <c r="FT55" i="4"/>
  <c r="FQ56" i="4"/>
  <c r="CK57" i="4"/>
  <c r="CN56" i="4"/>
  <c r="BP57" i="4"/>
  <c r="BS56" i="4"/>
  <c r="EA56" i="4"/>
  <c r="ED55" i="4"/>
  <c r="GJ58" i="4"/>
  <c r="FM58" i="4"/>
  <c r="FS58" i="4" s="1"/>
  <c r="FB58" i="4"/>
  <c r="EE58" i="4"/>
  <c r="BN58" i="4"/>
  <c r="AQ58" i="4"/>
  <c r="AW58" i="4" s="1"/>
  <c r="AF58" i="4"/>
  <c r="I58" i="4"/>
  <c r="HE58" i="4"/>
  <c r="GH58" i="4"/>
  <c r="GM58" i="4" s="1"/>
  <c r="FW58" i="4"/>
  <c r="EZ58" i="4"/>
  <c r="CI58" i="4"/>
  <c r="BL58" i="4"/>
  <c r="BR58" i="4" s="1"/>
  <c r="BA58" i="4"/>
  <c r="AD58" i="4"/>
  <c r="HD58" i="4"/>
  <c r="GS58" i="4"/>
  <c r="GG58" i="4"/>
  <c r="FV58" i="4"/>
  <c r="DE58" i="4"/>
  <c r="CH58" i="4"/>
  <c r="BW58" i="4"/>
  <c r="BK58" i="4"/>
  <c r="AZ58" i="4"/>
  <c r="HC58" i="4"/>
  <c r="HH58" i="4" s="1"/>
  <c r="GR58" i="4"/>
  <c r="FU58" i="4"/>
  <c r="DD58" i="4"/>
  <c r="CG58" i="4"/>
  <c r="CM58" i="4" s="1"/>
  <c r="BV58" i="4"/>
  <c r="AY58" i="4"/>
  <c r="GK58" i="4"/>
  <c r="FC58" i="4"/>
  <c r="DA58" i="4"/>
  <c r="U58" i="4"/>
  <c r="GI58" i="4"/>
  <c r="FA58" i="4"/>
  <c r="CJ58" i="4"/>
  <c r="BB58" i="4"/>
  <c r="FP58" i="4"/>
  <c r="EH58" i="4"/>
  <c r="CF58" i="4"/>
  <c r="FO58" i="4"/>
  <c r="EG58" i="4"/>
  <c r="FN58" i="4"/>
  <c r="EU58" i="4"/>
  <c r="EF58" i="4"/>
  <c r="DM58" i="4"/>
  <c r="BO58" i="4"/>
  <c r="AG58" i="4"/>
  <c r="A59" i="4"/>
  <c r="FL58" i="4"/>
  <c r="ET58" i="4"/>
  <c r="DL58" i="4"/>
  <c r="BM58" i="4"/>
  <c r="AE58" i="4"/>
  <c r="GQ58" i="4"/>
  <c r="ES58" i="4"/>
  <c r="DZ58" i="4"/>
  <c r="DK58" i="4"/>
  <c r="CR58" i="4"/>
  <c r="AT58" i="4"/>
  <c r="L58" i="4"/>
  <c r="HB58" i="4"/>
  <c r="DV58" i="4"/>
  <c r="DC58" i="4"/>
  <c r="BU58" i="4"/>
  <c r="W58" i="4"/>
  <c r="DB58" i="4"/>
  <c r="DG58" i="4" s="1"/>
  <c r="BT58" i="4"/>
  <c r="V58" i="4"/>
  <c r="AA58" i="4" s="1"/>
  <c r="CP58" i="4"/>
  <c r="Y58" i="4"/>
  <c r="CO58" i="4"/>
  <c r="X58" i="4"/>
  <c r="ER58" i="4"/>
  <c r="EW58" i="4" s="1"/>
  <c r="K58" i="4"/>
  <c r="EQ58" i="4"/>
  <c r="J58" i="4"/>
  <c r="HF58" i="4"/>
  <c r="GP58" i="4"/>
  <c r="DY58" i="4"/>
  <c r="FX58" i="4"/>
  <c r="AP58" i="4"/>
  <c r="CQ58" i="4"/>
  <c r="DX58" i="4"/>
  <c r="DW58" i="4"/>
  <c r="EC58" i="4" s="1"/>
  <c r="DJ58" i="4"/>
  <c r="AS58" i="4"/>
  <c r="AR58" i="4"/>
  <c r="DF56" i="4"/>
  <c r="DI55" i="4"/>
  <c r="G66" i="4"/>
  <c r="CL57" i="4"/>
  <c r="BQ57" i="4"/>
  <c r="BQ58" i="4" s="1"/>
  <c r="DH58" i="4"/>
  <c r="FR58" i="4"/>
  <c r="H67" i="4" l="1"/>
  <c r="EB58" i="4"/>
  <c r="AU57" i="4"/>
  <c r="AX56" i="4"/>
  <c r="AV58" i="4"/>
  <c r="C69" i="4"/>
  <c r="D68" i="4"/>
  <c r="G68" i="4" s="1"/>
  <c r="FR59" i="4"/>
  <c r="DH59" i="4"/>
  <c r="DF57" i="4"/>
  <c r="DI56" i="4"/>
  <c r="O89" i="7"/>
  <c r="P88" i="7"/>
  <c r="GJ59" i="4"/>
  <c r="FM59" i="4"/>
  <c r="FS59" i="4" s="1"/>
  <c r="FB59" i="4"/>
  <c r="EE59" i="4"/>
  <c r="BN59" i="4"/>
  <c r="AQ59" i="4"/>
  <c r="AW59" i="4" s="1"/>
  <c r="AF59" i="4"/>
  <c r="I59" i="4"/>
  <c r="HE59" i="4"/>
  <c r="GH59" i="4"/>
  <c r="GM59" i="4" s="1"/>
  <c r="FW59" i="4"/>
  <c r="EZ59" i="4"/>
  <c r="CI59" i="4"/>
  <c r="BL59" i="4"/>
  <c r="BR59" i="4" s="1"/>
  <c r="BA59" i="4"/>
  <c r="AD59" i="4"/>
  <c r="HD59" i="4"/>
  <c r="GS59" i="4"/>
  <c r="GG59" i="4"/>
  <c r="FV59" i="4"/>
  <c r="DE59" i="4"/>
  <c r="CH59" i="4"/>
  <c r="BW59" i="4"/>
  <c r="BK59" i="4"/>
  <c r="AZ59" i="4"/>
  <c r="HC59" i="4"/>
  <c r="HH59" i="4" s="1"/>
  <c r="GR59" i="4"/>
  <c r="FU59" i="4"/>
  <c r="DD59" i="4"/>
  <c r="CG59" i="4"/>
  <c r="CM59" i="4" s="1"/>
  <c r="BV59" i="4"/>
  <c r="AY59" i="4"/>
  <c r="FP59" i="4"/>
  <c r="GQ59" i="4"/>
  <c r="DV59" i="4"/>
  <c r="DC59" i="4"/>
  <c r="BU59" i="4"/>
  <c r="W59" i="4"/>
  <c r="A60" i="4"/>
  <c r="GP59" i="4"/>
  <c r="FX59" i="4"/>
  <c r="DB59" i="4"/>
  <c r="DG59" i="4" s="1"/>
  <c r="BT59" i="4"/>
  <c r="V59" i="4"/>
  <c r="AA59" i="4" s="1"/>
  <c r="FC59" i="4"/>
  <c r="DA59" i="4"/>
  <c r="U59" i="4"/>
  <c r="FA59" i="4"/>
  <c r="CJ59" i="4"/>
  <c r="BB59" i="4"/>
  <c r="HF59" i="4"/>
  <c r="EH59" i="4"/>
  <c r="CF59" i="4"/>
  <c r="HB59" i="4"/>
  <c r="GK59" i="4"/>
  <c r="EG59" i="4"/>
  <c r="GI59" i="4"/>
  <c r="FO59" i="4"/>
  <c r="EU59" i="4"/>
  <c r="EF59" i="4"/>
  <c r="DM59" i="4"/>
  <c r="BO59" i="4"/>
  <c r="AG59" i="4"/>
  <c r="EQ59" i="4"/>
  <c r="DX59" i="4"/>
  <c r="CP59" i="4"/>
  <c r="AR59" i="4"/>
  <c r="Y59" i="4"/>
  <c r="J59" i="4"/>
  <c r="DW59" i="4"/>
  <c r="EC59" i="4" s="1"/>
  <c r="CO59" i="4"/>
  <c r="AP59" i="4"/>
  <c r="X59" i="4"/>
  <c r="DZ59" i="4"/>
  <c r="DY59" i="4"/>
  <c r="DL59" i="4"/>
  <c r="DK59" i="4"/>
  <c r="AT59" i="4"/>
  <c r="DJ59" i="4"/>
  <c r="AS59" i="4"/>
  <c r="FN59" i="4"/>
  <c r="AE59" i="4"/>
  <c r="ER59" i="4"/>
  <c r="EW59" i="4" s="1"/>
  <c r="K59" i="4"/>
  <c r="BM59" i="4"/>
  <c r="L59" i="4"/>
  <c r="FL59" i="4"/>
  <c r="CQ59" i="4"/>
  <c r="ET59" i="4"/>
  <c r="ES59" i="4"/>
  <c r="CR59" i="4"/>
  <c r="EA57" i="4"/>
  <c r="ED56" i="4"/>
  <c r="FT56" i="4"/>
  <c r="FQ57" i="4"/>
  <c r="AB58" i="4"/>
  <c r="AB59" i="4" s="1"/>
  <c r="EX58" i="4"/>
  <c r="EX59" i="4" s="1"/>
  <c r="BP58" i="4"/>
  <c r="BS57" i="4"/>
  <c r="GO57" i="4"/>
  <c r="GL58" i="4"/>
  <c r="EY56" i="4"/>
  <c r="EV57" i="4"/>
  <c r="BQ59" i="4"/>
  <c r="CK58" i="4"/>
  <c r="CN57" i="4"/>
  <c r="HG58" i="4"/>
  <c r="HJ57" i="4"/>
  <c r="HI58" i="4"/>
  <c r="HI59" i="4" s="1"/>
  <c r="CL58" i="4"/>
  <c r="AC56" i="4"/>
  <c r="Z57" i="4"/>
  <c r="H68" i="4" l="1"/>
  <c r="GN59" i="4"/>
  <c r="AC57" i="4"/>
  <c r="Z58" i="4"/>
  <c r="P89" i="7"/>
  <c r="O90" i="7"/>
  <c r="AX57" i="4"/>
  <c r="AU58" i="4"/>
  <c r="C70" i="4"/>
  <c r="D69" i="4"/>
  <c r="G69" i="4" s="1"/>
  <c r="EY57" i="4"/>
  <c r="EV58" i="4"/>
  <c r="EB59" i="4"/>
  <c r="CL59" i="4"/>
  <c r="BS58" i="4"/>
  <c r="BP59" i="4"/>
  <c r="EA58" i="4"/>
  <c r="ED57" i="4"/>
  <c r="GJ60" i="4"/>
  <c r="FM60" i="4"/>
  <c r="FS60" i="4" s="1"/>
  <c r="FB60" i="4"/>
  <c r="EE60" i="4"/>
  <c r="BN60" i="4"/>
  <c r="AQ60" i="4"/>
  <c r="AW60" i="4" s="1"/>
  <c r="AF60" i="4"/>
  <c r="I60" i="4"/>
  <c r="HE60" i="4"/>
  <c r="GH60" i="4"/>
  <c r="GM60" i="4" s="1"/>
  <c r="FW60" i="4"/>
  <c r="EZ60" i="4"/>
  <c r="CI60" i="4"/>
  <c r="BL60" i="4"/>
  <c r="BQ60" i="4" s="1"/>
  <c r="BA60" i="4"/>
  <c r="AD60" i="4"/>
  <c r="HD60" i="4"/>
  <c r="GS60" i="4"/>
  <c r="GG60" i="4"/>
  <c r="FV60" i="4"/>
  <c r="DE60" i="4"/>
  <c r="CH60" i="4"/>
  <c r="BW60" i="4"/>
  <c r="BK60" i="4"/>
  <c r="AZ60" i="4"/>
  <c r="HC60" i="4"/>
  <c r="HH60" i="4" s="1"/>
  <c r="GR60" i="4"/>
  <c r="FU60" i="4"/>
  <c r="DD60" i="4"/>
  <c r="CG60" i="4"/>
  <c r="CM60" i="4" s="1"/>
  <c r="BV60" i="4"/>
  <c r="AY60" i="4"/>
  <c r="FP60" i="4"/>
  <c r="ES60" i="4"/>
  <c r="EH60" i="4"/>
  <c r="DV60" i="4"/>
  <c r="DK60" i="4"/>
  <c r="AT60" i="4"/>
  <c r="W60" i="4"/>
  <c r="L60" i="4"/>
  <c r="FA60" i="4"/>
  <c r="EG60" i="4"/>
  <c r="DM60" i="4"/>
  <c r="CR60" i="4"/>
  <c r="HF60" i="4"/>
  <c r="EF60" i="4"/>
  <c r="DL60" i="4"/>
  <c r="CQ60" i="4"/>
  <c r="HB60" i="4"/>
  <c r="GK60" i="4"/>
  <c r="DJ60" i="4"/>
  <c r="CP60" i="4"/>
  <c r="BU60" i="4"/>
  <c r="GI60" i="4"/>
  <c r="FO60" i="4"/>
  <c r="EU60" i="4"/>
  <c r="DZ60" i="4"/>
  <c r="CO60" i="4"/>
  <c r="BT60" i="4"/>
  <c r="BB60" i="4"/>
  <c r="FN60" i="4"/>
  <c r="ET60" i="4"/>
  <c r="DY60" i="4"/>
  <c r="AG60" i="4"/>
  <c r="FL60" i="4"/>
  <c r="ER60" i="4"/>
  <c r="EW60" i="4" s="1"/>
  <c r="DX60" i="4"/>
  <c r="DC60" i="4"/>
  <c r="AE60" i="4"/>
  <c r="K60" i="4"/>
  <c r="EQ60" i="4"/>
  <c r="DW60" i="4"/>
  <c r="EC60" i="4" s="1"/>
  <c r="DB60" i="4"/>
  <c r="DG60" i="4" s="1"/>
  <c r="CJ60" i="4"/>
  <c r="J60" i="4"/>
  <c r="A61" i="4"/>
  <c r="GP60" i="4"/>
  <c r="FX60" i="4"/>
  <c r="AP60" i="4"/>
  <c r="V60" i="4"/>
  <c r="AA60" i="4" s="1"/>
  <c r="FC60" i="4"/>
  <c r="U60" i="4"/>
  <c r="AS60" i="4"/>
  <c r="GQ60" i="4"/>
  <c r="AR60" i="4"/>
  <c r="DA60" i="4"/>
  <c r="Y60" i="4"/>
  <c r="BO60" i="4"/>
  <c r="BM60" i="4"/>
  <c r="X60" i="4"/>
  <c r="CF60" i="4"/>
  <c r="AV59" i="4"/>
  <c r="AV60" i="4" s="1"/>
  <c r="EX60" i="4"/>
  <c r="FQ58" i="4"/>
  <c r="FT57" i="4"/>
  <c r="HG59" i="4"/>
  <c r="HJ58" i="4"/>
  <c r="DH60" i="4"/>
  <c r="GL59" i="4"/>
  <c r="GO58" i="4"/>
  <c r="CK59" i="4"/>
  <c r="CN58" i="4"/>
  <c r="DF58" i="4"/>
  <c r="DI57" i="4"/>
  <c r="H69" i="4" l="1"/>
  <c r="EW61" i="4"/>
  <c r="BQ61" i="4"/>
  <c r="AX58" i="4"/>
  <c r="AU59" i="4"/>
  <c r="FR60" i="4"/>
  <c r="GN60" i="4"/>
  <c r="GK61" i="4"/>
  <c r="FN61" i="4"/>
  <c r="FC61" i="4"/>
  <c r="EQ61" i="4"/>
  <c r="EF61" i="4"/>
  <c r="BO61" i="4"/>
  <c r="GJ61" i="4"/>
  <c r="FM61" i="4"/>
  <c r="FS61" i="4" s="1"/>
  <c r="FB61" i="4"/>
  <c r="EE61" i="4"/>
  <c r="BN61" i="4"/>
  <c r="AQ61" i="4"/>
  <c r="AW61" i="4" s="1"/>
  <c r="AF61" i="4"/>
  <c r="I61" i="4"/>
  <c r="HE61" i="4"/>
  <c r="GH61" i="4"/>
  <c r="GM61" i="4" s="1"/>
  <c r="FW61" i="4"/>
  <c r="EZ61" i="4"/>
  <c r="CI61" i="4"/>
  <c r="BL61" i="4"/>
  <c r="BA61" i="4"/>
  <c r="AD61" i="4"/>
  <c r="HD61" i="4"/>
  <c r="GS61" i="4"/>
  <c r="GG61" i="4"/>
  <c r="FV61" i="4"/>
  <c r="DE61" i="4"/>
  <c r="CH61" i="4"/>
  <c r="BW61" i="4"/>
  <c r="BK61" i="4"/>
  <c r="AZ61" i="4"/>
  <c r="HC61" i="4"/>
  <c r="HH61" i="4" s="1"/>
  <c r="GR61" i="4"/>
  <c r="FU61" i="4"/>
  <c r="DD61" i="4"/>
  <c r="CG61" i="4"/>
  <c r="CM61" i="4" s="1"/>
  <c r="BV61" i="4"/>
  <c r="AY61" i="4"/>
  <c r="FP61" i="4"/>
  <c r="ES61" i="4"/>
  <c r="EH61" i="4"/>
  <c r="DV61" i="4"/>
  <c r="DK61" i="4"/>
  <c r="AT61" i="4"/>
  <c r="W61" i="4"/>
  <c r="L61" i="4"/>
  <c r="HF61" i="4"/>
  <c r="GI61" i="4"/>
  <c r="FL61" i="4"/>
  <c r="BB61" i="4"/>
  <c r="HB61" i="4"/>
  <c r="CR61" i="4"/>
  <c r="BU61" i="4"/>
  <c r="AG61" i="4"/>
  <c r="CQ61" i="4"/>
  <c r="BT61" i="4"/>
  <c r="AE61" i="4"/>
  <c r="K61" i="4"/>
  <c r="DM61" i="4"/>
  <c r="CP61" i="4"/>
  <c r="J61" i="4"/>
  <c r="DL61" i="4"/>
  <c r="CO61" i="4"/>
  <c r="EG61" i="4"/>
  <c r="DJ61" i="4"/>
  <c r="AS61" i="4"/>
  <c r="Y61" i="4"/>
  <c r="FX61" i="4"/>
  <c r="FA61" i="4"/>
  <c r="CJ61" i="4"/>
  <c r="BM61" i="4"/>
  <c r="AR61" i="4"/>
  <c r="X61" i="4"/>
  <c r="A62" i="4"/>
  <c r="ET61" i="4"/>
  <c r="DW61" i="4"/>
  <c r="EC61" i="4" s="1"/>
  <c r="FO61" i="4"/>
  <c r="ER61" i="4"/>
  <c r="EU61" i="4"/>
  <c r="DZ61" i="4"/>
  <c r="AP61" i="4"/>
  <c r="DY61" i="4"/>
  <c r="DX61" i="4"/>
  <c r="GQ61" i="4"/>
  <c r="DC61" i="4"/>
  <c r="V61" i="4"/>
  <c r="AA61" i="4" s="1"/>
  <c r="GP61" i="4"/>
  <c r="U61" i="4"/>
  <c r="DB61" i="4"/>
  <c r="DG61" i="4" s="1"/>
  <c r="DA61" i="4"/>
  <c r="CF61" i="4"/>
  <c r="EA59" i="4"/>
  <c r="ED58" i="4"/>
  <c r="CK60" i="4"/>
  <c r="CN59" i="4"/>
  <c r="GL60" i="4"/>
  <c r="GO59" i="4"/>
  <c r="AB60" i="4"/>
  <c r="AB61" i="4" s="1"/>
  <c r="EY58" i="4"/>
  <c r="EV59" i="4"/>
  <c r="DF59" i="4"/>
  <c r="DI58" i="4"/>
  <c r="DH61" i="4"/>
  <c r="BS59" i="4"/>
  <c r="BP60" i="4"/>
  <c r="EB60" i="4"/>
  <c r="EB61" i="4" s="1"/>
  <c r="C71" i="4"/>
  <c r="D70" i="4"/>
  <c r="G70" i="4" s="1"/>
  <c r="HG60" i="4"/>
  <c r="HJ59" i="4"/>
  <c r="HI60" i="4"/>
  <c r="HI61" i="4" s="1"/>
  <c r="P90" i="7"/>
  <c r="O91" i="7"/>
  <c r="FQ59" i="4"/>
  <c r="FT58" i="4"/>
  <c r="AV61" i="4"/>
  <c r="CL60" i="4"/>
  <c r="CL61" i="4" s="1"/>
  <c r="EX61" i="4"/>
  <c r="BR60" i="4"/>
  <c r="BR61" i="4" s="1"/>
  <c r="AC58" i="4"/>
  <c r="Z59" i="4"/>
  <c r="H70" i="4" l="1"/>
  <c r="EA60" i="4"/>
  <c r="ED59" i="4"/>
  <c r="AC59" i="4"/>
  <c r="Z60" i="4"/>
  <c r="AX59" i="4"/>
  <c r="AU60" i="4"/>
  <c r="FQ60" i="4"/>
  <c r="FT59" i="4"/>
  <c r="HG61" i="4"/>
  <c r="HJ60" i="4"/>
  <c r="GL61" i="4"/>
  <c r="GO60" i="4"/>
  <c r="DF60" i="4"/>
  <c r="DI59" i="4"/>
  <c r="EY59" i="4"/>
  <c r="EV60" i="4"/>
  <c r="C72" i="4"/>
  <c r="D71" i="4"/>
  <c r="G71" i="4" s="1"/>
  <c r="CK61" i="4"/>
  <c r="CN60" i="4"/>
  <c r="GN61" i="4"/>
  <c r="GP62" i="4"/>
  <c r="DY62" i="4"/>
  <c r="DB62" i="4"/>
  <c r="DH62" i="4" s="1"/>
  <c r="HF62" i="4"/>
  <c r="GG62" i="4"/>
  <c r="FU62" i="4"/>
  <c r="EU62" i="4"/>
  <c r="DV62" i="4"/>
  <c r="DJ62" i="4"/>
  <c r="BO62" i="4"/>
  <c r="AR62" i="4"/>
  <c r="AG62" i="4"/>
  <c r="U62" i="4"/>
  <c r="J62" i="4"/>
  <c r="HE62" i="4"/>
  <c r="GS62" i="4"/>
  <c r="ET62" i="4"/>
  <c r="EH62" i="4"/>
  <c r="BN62" i="4"/>
  <c r="AQ62" i="4"/>
  <c r="AV62" i="4" s="1"/>
  <c r="AF62" i="4"/>
  <c r="I62" i="4"/>
  <c r="HC62" i="4"/>
  <c r="HH62" i="4" s="1"/>
  <c r="GQ62" i="4"/>
  <c r="ER62" i="4"/>
  <c r="EX62" i="4" s="1"/>
  <c r="EF62" i="4"/>
  <c r="CI62" i="4"/>
  <c r="BL62" i="4"/>
  <c r="BA62" i="4"/>
  <c r="AD62" i="4"/>
  <c r="HB62" i="4"/>
  <c r="FP62" i="4"/>
  <c r="EQ62" i="4"/>
  <c r="EE62" i="4"/>
  <c r="CH62" i="4"/>
  <c r="BW62" i="4"/>
  <c r="BK62" i="4"/>
  <c r="AZ62" i="4"/>
  <c r="FO62" i="4"/>
  <c r="FC62" i="4"/>
  <c r="DE62" i="4"/>
  <c r="CG62" i="4"/>
  <c r="CM62" i="4" s="1"/>
  <c r="BV62" i="4"/>
  <c r="AY62" i="4"/>
  <c r="GI62" i="4"/>
  <c r="FW62" i="4"/>
  <c r="DX62" i="4"/>
  <c r="DL62" i="4"/>
  <c r="AT62" i="4"/>
  <c r="W62" i="4"/>
  <c r="L62" i="4"/>
  <c r="FA62" i="4"/>
  <c r="DC62" i="4"/>
  <c r="EZ62" i="4"/>
  <c r="DA62" i="4"/>
  <c r="FX62" i="4"/>
  <c r="DZ62" i="4"/>
  <c r="FV62" i="4"/>
  <c r="DW62" i="4"/>
  <c r="EC62" i="4" s="1"/>
  <c r="K62" i="4"/>
  <c r="GR62" i="4"/>
  <c r="ES62" i="4"/>
  <c r="BB62" i="4"/>
  <c r="AE62" i="4"/>
  <c r="FN62" i="4"/>
  <c r="CR62" i="4"/>
  <c r="BU62" i="4"/>
  <c r="FM62" i="4"/>
  <c r="FS62" i="4" s="1"/>
  <c r="CQ62" i="4"/>
  <c r="BT62" i="4"/>
  <c r="EG62" i="4"/>
  <c r="CJ62" i="4"/>
  <c r="BM62" i="4"/>
  <c r="AP62" i="4"/>
  <c r="HD62" i="4"/>
  <c r="FB62" i="4"/>
  <c r="DD62" i="4"/>
  <c r="CF62" i="4"/>
  <c r="GK62" i="4"/>
  <c r="CP62" i="4"/>
  <c r="GJ62" i="4"/>
  <c r="CO62" i="4"/>
  <c r="GH62" i="4"/>
  <c r="GM62" i="4" s="1"/>
  <c r="FL62" i="4"/>
  <c r="A63" i="4"/>
  <c r="DM62" i="4"/>
  <c r="X62" i="4"/>
  <c r="DK62" i="4"/>
  <c r="V62" i="4"/>
  <c r="AB62" i="4" s="1"/>
  <c r="AS62" i="4"/>
  <c r="Y62" i="4"/>
  <c r="FR61" i="4"/>
  <c r="BR62" i="4"/>
  <c r="O92" i="7"/>
  <c r="P91" i="7"/>
  <c r="BS60" i="4"/>
  <c r="BP61" i="4"/>
  <c r="BQ62" i="4"/>
  <c r="AV63" i="4" l="1"/>
  <c r="EW62" i="4"/>
  <c r="DG62" i="4"/>
  <c r="H71" i="4"/>
  <c r="AW62" i="4"/>
  <c r="AA62" i="4"/>
  <c r="FR62" i="4"/>
  <c r="HJ61" i="4"/>
  <c r="HG62" i="4"/>
  <c r="GP63" i="4"/>
  <c r="DY63" i="4"/>
  <c r="DB63" i="4"/>
  <c r="DH63" i="4" s="1"/>
  <c r="CQ63" i="4"/>
  <c r="BT63" i="4"/>
  <c r="FO63" i="4"/>
  <c r="FC63" i="4"/>
  <c r="DE63" i="4"/>
  <c r="CF63" i="4"/>
  <c r="AT63" i="4"/>
  <c r="U63" i="4"/>
  <c r="I63" i="4"/>
  <c r="FN63" i="4"/>
  <c r="FB63" i="4"/>
  <c r="DD63" i="4"/>
  <c r="CR63" i="4"/>
  <c r="AS63" i="4"/>
  <c r="AG63" i="4"/>
  <c r="GK63" i="4"/>
  <c r="FL63" i="4"/>
  <c r="EZ63" i="4"/>
  <c r="DA63" i="4"/>
  <c r="CO63" i="4"/>
  <c r="AQ63" i="4"/>
  <c r="AE63" i="4"/>
  <c r="GJ63" i="4"/>
  <c r="FX63" i="4"/>
  <c r="DZ63" i="4"/>
  <c r="DM63" i="4"/>
  <c r="BO63" i="4"/>
  <c r="AP63" i="4"/>
  <c r="AD63" i="4"/>
  <c r="GI63" i="4"/>
  <c r="FW63" i="4"/>
  <c r="DX63" i="4"/>
  <c r="DL63" i="4"/>
  <c r="BN63" i="4"/>
  <c r="BQ63" i="4" s="1"/>
  <c r="BB63" i="4"/>
  <c r="GH63" i="4"/>
  <c r="GM63" i="4" s="1"/>
  <c r="FV63" i="4"/>
  <c r="HC63" i="4"/>
  <c r="HH63" i="4" s="1"/>
  <c r="GQ63" i="4"/>
  <c r="ER63" i="4"/>
  <c r="EX63" i="4" s="1"/>
  <c r="EF63" i="4"/>
  <c r="CH63" i="4"/>
  <c r="BV63" i="4"/>
  <c r="W63" i="4"/>
  <c r="K63" i="4"/>
  <c r="HB63" i="4"/>
  <c r="FP63" i="4"/>
  <c r="EQ63" i="4"/>
  <c r="EE63" i="4"/>
  <c r="CG63" i="4"/>
  <c r="CM63" i="4" s="1"/>
  <c r="BU63" i="4"/>
  <c r="V63" i="4"/>
  <c r="AB63" i="4" s="1"/>
  <c r="J63" i="4"/>
  <c r="HE63" i="4"/>
  <c r="EH63" i="4"/>
  <c r="DC63" i="4"/>
  <c r="HD63" i="4"/>
  <c r="EG63" i="4"/>
  <c r="AR63" i="4"/>
  <c r="FM63" i="4"/>
  <c r="FS63" i="4" s="1"/>
  <c r="BW63" i="4"/>
  <c r="DW63" i="4"/>
  <c r="EC63" i="4" s="1"/>
  <c r="L63" i="4"/>
  <c r="GS63" i="4"/>
  <c r="DV63" i="4"/>
  <c r="BM63" i="4"/>
  <c r="GR63" i="4"/>
  <c r="CP63" i="4"/>
  <c r="BL63" i="4"/>
  <c r="FA63" i="4"/>
  <c r="BK63" i="4"/>
  <c r="AF63" i="4"/>
  <c r="A64" i="4"/>
  <c r="AZ63" i="4"/>
  <c r="X63" i="4"/>
  <c r="HF63" i="4"/>
  <c r="FU63" i="4"/>
  <c r="AY63" i="4"/>
  <c r="CI63" i="4"/>
  <c r="GG63" i="4"/>
  <c r="BA63" i="4"/>
  <c r="EU63" i="4"/>
  <c r="ET63" i="4"/>
  <c r="CJ63" i="4"/>
  <c r="Y63" i="4"/>
  <c r="DK63" i="4"/>
  <c r="DJ63" i="4"/>
  <c r="ES63" i="4"/>
  <c r="CL62" i="4"/>
  <c r="DF61" i="4"/>
  <c r="DI60" i="4"/>
  <c r="AU61" i="4"/>
  <c r="AX60" i="4"/>
  <c r="C73" i="4"/>
  <c r="D72" i="4"/>
  <c r="G72" i="4" s="1"/>
  <c r="EB62" i="4"/>
  <c r="EB63" i="4" s="1"/>
  <c r="FQ61" i="4"/>
  <c r="FT60" i="4"/>
  <c r="BS61" i="4"/>
  <c r="BP62" i="4"/>
  <c r="GN62" i="4"/>
  <c r="GN63" i="4" s="1"/>
  <c r="HI62" i="4"/>
  <c r="HI63" i="4" s="1"/>
  <c r="EA61" i="4"/>
  <c r="ED60" i="4"/>
  <c r="O93" i="7"/>
  <c r="P92" i="7"/>
  <c r="AC60" i="4"/>
  <c r="Z61" i="4"/>
  <c r="BR63" i="4"/>
  <c r="GL62" i="4"/>
  <c r="GO61" i="4"/>
  <c r="CK62" i="4"/>
  <c r="CN61" i="4"/>
  <c r="EY60" i="4"/>
  <c r="EV61" i="4"/>
  <c r="DH64" i="4" l="1"/>
  <c r="CN62" i="4"/>
  <c r="CK63" i="4"/>
  <c r="O94" i="7"/>
  <c r="P93" i="7"/>
  <c r="AX61" i="4"/>
  <c r="AU62" i="4"/>
  <c r="AC61" i="4"/>
  <c r="Z62" i="4"/>
  <c r="BP63" i="4"/>
  <c r="BS62" i="4"/>
  <c r="H72" i="4"/>
  <c r="EA62" i="4"/>
  <c r="ED61" i="4"/>
  <c r="GP64" i="4"/>
  <c r="DY64" i="4"/>
  <c r="DB64" i="4"/>
  <c r="CQ64" i="4"/>
  <c r="BT64" i="4"/>
  <c r="GJ64" i="4"/>
  <c r="FM64" i="4"/>
  <c r="FS64" i="4" s="1"/>
  <c r="FB64" i="4"/>
  <c r="EE64" i="4"/>
  <c r="BN64" i="4"/>
  <c r="A65" i="4"/>
  <c r="GI64" i="4"/>
  <c r="FV64" i="4"/>
  <c r="ET64" i="4"/>
  <c r="EG64" i="4"/>
  <c r="DE64" i="4"/>
  <c r="CR64" i="4"/>
  <c r="BB64" i="4"/>
  <c r="GH64" i="4"/>
  <c r="GM64" i="4" s="1"/>
  <c r="FU64" i="4"/>
  <c r="ES64" i="4"/>
  <c r="EF64" i="4"/>
  <c r="DD64" i="4"/>
  <c r="CP64" i="4"/>
  <c r="BO64" i="4"/>
  <c r="BA64" i="4"/>
  <c r="GG64" i="4"/>
  <c r="ER64" i="4"/>
  <c r="EX64" i="4" s="1"/>
  <c r="DC64" i="4"/>
  <c r="CO64" i="4"/>
  <c r="BM64" i="4"/>
  <c r="AZ64" i="4"/>
  <c r="EQ64" i="4"/>
  <c r="DA64" i="4"/>
  <c r="BL64" i="4"/>
  <c r="BQ64" i="4" s="1"/>
  <c r="AY64" i="4"/>
  <c r="Y64" i="4"/>
  <c r="HF64" i="4"/>
  <c r="GS64" i="4"/>
  <c r="BK64" i="4"/>
  <c r="X64" i="4"/>
  <c r="L64" i="4"/>
  <c r="HE64" i="4"/>
  <c r="GR64" i="4"/>
  <c r="FP64" i="4"/>
  <c r="FC64" i="4"/>
  <c r="DM64" i="4"/>
  <c r="W64" i="4"/>
  <c r="K64" i="4"/>
  <c r="HD64" i="4"/>
  <c r="GQ64" i="4"/>
  <c r="FO64" i="4"/>
  <c r="FA64" i="4"/>
  <c r="DZ64" i="4"/>
  <c r="DL64" i="4"/>
  <c r="CJ64" i="4"/>
  <c r="BW64" i="4"/>
  <c r="V64" i="4"/>
  <c r="AB64" i="4" s="1"/>
  <c r="J64" i="4"/>
  <c r="FX64" i="4"/>
  <c r="CF64" i="4"/>
  <c r="AQ64" i="4"/>
  <c r="AV64" i="4" s="1"/>
  <c r="AE64" i="4"/>
  <c r="GK64" i="4"/>
  <c r="GN64" i="4" s="1"/>
  <c r="FW64" i="4"/>
  <c r="EU64" i="4"/>
  <c r="EH64" i="4"/>
  <c r="AP64" i="4"/>
  <c r="AD64" i="4"/>
  <c r="CG64" i="4"/>
  <c r="CM64" i="4" s="1"/>
  <c r="AF64" i="4"/>
  <c r="DX64" i="4"/>
  <c r="BV64" i="4"/>
  <c r="U64" i="4"/>
  <c r="DW64" i="4"/>
  <c r="EC64" i="4" s="1"/>
  <c r="BU64" i="4"/>
  <c r="DV64" i="4"/>
  <c r="FN64" i="4"/>
  <c r="DK64" i="4"/>
  <c r="I64" i="4"/>
  <c r="FL64" i="4"/>
  <c r="DJ64" i="4"/>
  <c r="CI64" i="4"/>
  <c r="CH64" i="4"/>
  <c r="AG64" i="4"/>
  <c r="EZ64" i="4"/>
  <c r="HC64" i="4"/>
  <c r="HH64" i="4" s="1"/>
  <c r="HB64" i="4"/>
  <c r="AT64" i="4"/>
  <c r="AS64" i="4"/>
  <c r="AR64" i="4"/>
  <c r="GO62" i="4"/>
  <c r="GL63" i="4"/>
  <c r="EW63" i="4"/>
  <c r="C74" i="4"/>
  <c r="D73" i="4"/>
  <c r="G73" i="4" s="1"/>
  <c r="FR63" i="4"/>
  <c r="FR64" i="4" s="1"/>
  <c r="FQ62" i="4"/>
  <c r="FT61" i="4"/>
  <c r="HG63" i="4"/>
  <c r="HJ62" i="4"/>
  <c r="DI61" i="4"/>
  <c r="DF62" i="4"/>
  <c r="AA63" i="4"/>
  <c r="AA64" i="4" s="1"/>
  <c r="DG63" i="4"/>
  <c r="DG64" i="4" s="1"/>
  <c r="EV62" i="4"/>
  <c r="EY61" i="4"/>
  <c r="CL63" i="4"/>
  <c r="CL64" i="4" s="1"/>
  <c r="AW63" i="4"/>
  <c r="AW64" i="4" s="1"/>
  <c r="H73" i="4" l="1"/>
  <c r="GL64" i="4"/>
  <c r="GO63" i="4"/>
  <c r="DI62" i="4"/>
  <c r="DF63" i="4"/>
  <c r="HI64" i="4"/>
  <c r="C75" i="4"/>
  <c r="D74" i="4"/>
  <c r="H74" i="4" s="1"/>
  <c r="EA63" i="4"/>
  <c r="ED62" i="4"/>
  <c r="CK64" i="4"/>
  <c r="CN63" i="4"/>
  <c r="O95" i="7"/>
  <c r="P94" i="7"/>
  <c r="EW64" i="4"/>
  <c r="FT62" i="4"/>
  <c r="FQ63" i="4"/>
  <c r="BR64" i="4"/>
  <c r="AU63" i="4"/>
  <c r="AX62" i="4"/>
  <c r="EB64" i="4"/>
  <c r="Z63" i="4"/>
  <c r="AC62" i="4"/>
  <c r="EV63" i="4"/>
  <c r="EY62" i="4"/>
  <c r="BP64" i="4"/>
  <c r="BS63" i="4"/>
  <c r="HG64" i="4"/>
  <c r="HJ63" i="4"/>
  <c r="GP65" i="4"/>
  <c r="DY65" i="4"/>
  <c r="DB65" i="4"/>
  <c r="DG65" i="4" s="1"/>
  <c r="CQ65" i="4"/>
  <c r="BT65" i="4"/>
  <c r="GJ65" i="4"/>
  <c r="FM65" i="4"/>
  <c r="FR65" i="4" s="1"/>
  <c r="FB65" i="4"/>
  <c r="EE65" i="4"/>
  <c r="BN65" i="4"/>
  <c r="AQ65" i="4"/>
  <c r="AV65" i="4" s="1"/>
  <c r="AF65" i="4"/>
  <c r="I65" i="4"/>
  <c r="FX65" i="4"/>
  <c r="CF65" i="4"/>
  <c r="AP65" i="4"/>
  <c r="GK65" i="4"/>
  <c r="FW65" i="4"/>
  <c r="EU65" i="4"/>
  <c r="EH65" i="4"/>
  <c r="A66" i="4"/>
  <c r="GI65" i="4"/>
  <c r="FV65" i="4"/>
  <c r="ET65" i="4"/>
  <c r="EG65" i="4"/>
  <c r="DE65" i="4"/>
  <c r="CR65" i="4"/>
  <c r="BB65" i="4"/>
  <c r="GH65" i="4"/>
  <c r="GM65" i="4" s="1"/>
  <c r="FU65" i="4"/>
  <c r="ES65" i="4"/>
  <c r="EF65" i="4"/>
  <c r="DD65" i="4"/>
  <c r="CP65" i="4"/>
  <c r="BO65" i="4"/>
  <c r="BA65" i="4"/>
  <c r="Y65" i="4"/>
  <c r="L65" i="4"/>
  <c r="GG65" i="4"/>
  <c r="ER65" i="4"/>
  <c r="EX65" i="4" s="1"/>
  <c r="DC65" i="4"/>
  <c r="CO65" i="4"/>
  <c r="BM65" i="4"/>
  <c r="AZ65" i="4"/>
  <c r="X65" i="4"/>
  <c r="K65" i="4"/>
  <c r="EQ65" i="4"/>
  <c r="DA65" i="4"/>
  <c r="BL65" i="4"/>
  <c r="BQ65" i="4" s="1"/>
  <c r="AY65" i="4"/>
  <c r="W65" i="4"/>
  <c r="J65" i="4"/>
  <c r="HF65" i="4"/>
  <c r="GS65" i="4"/>
  <c r="BK65" i="4"/>
  <c r="V65" i="4"/>
  <c r="AA65" i="4" s="1"/>
  <c r="HB65" i="4"/>
  <c r="FL65" i="4"/>
  <c r="DW65" i="4"/>
  <c r="EC65" i="4" s="1"/>
  <c r="DJ65" i="4"/>
  <c r="CH65" i="4"/>
  <c r="BU65" i="4"/>
  <c r="AS65" i="4"/>
  <c r="AE65" i="4"/>
  <c r="DV65" i="4"/>
  <c r="CG65" i="4"/>
  <c r="CM65" i="4" s="1"/>
  <c r="AR65" i="4"/>
  <c r="AD65" i="4"/>
  <c r="U65" i="4"/>
  <c r="DZ65" i="4"/>
  <c r="BW65" i="4"/>
  <c r="DX65" i="4"/>
  <c r="BV65" i="4"/>
  <c r="FP65" i="4"/>
  <c r="DM65" i="4"/>
  <c r="FO65" i="4"/>
  <c r="DL65" i="4"/>
  <c r="FN65" i="4"/>
  <c r="DK65" i="4"/>
  <c r="HE65" i="4"/>
  <c r="FC65" i="4"/>
  <c r="GQ65" i="4"/>
  <c r="CJ65" i="4"/>
  <c r="CI65" i="4"/>
  <c r="AG65" i="4"/>
  <c r="AT65" i="4"/>
  <c r="FA65" i="4"/>
  <c r="EZ65" i="4"/>
  <c r="HD65" i="4"/>
  <c r="HC65" i="4"/>
  <c r="HH65" i="4" s="1"/>
  <c r="GR65" i="4"/>
  <c r="GP66" i="4" l="1"/>
  <c r="DY66" i="4"/>
  <c r="DB66" i="4"/>
  <c r="DG66" i="4" s="1"/>
  <c r="CQ66" i="4"/>
  <c r="BT66" i="4"/>
  <c r="GJ66" i="4"/>
  <c r="FM66" i="4"/>
  <c r="FR66" i="4" s="1"/>
  <c r="FB66" i="4"/>
  <c r="EE66" i="4"/>
  <c r="BN66" i="4"/>
  <c r="BQ66" i="4" s="1"/>
  <c r="AQ66" i="4"/>
  <c r="AV66" i="4" s="1"/>
  <c r="AF66" i="4"/>
  <c r="I66" i="4"/>
  <c r="HB66" i="4"/>
  <c r="FL66" i="4"/>
  <c r="DW66" i="4"/>
  <c r="EC66" i="4" s="1"/>
  <c r="DJ66" i="4"/>
  <c r="CH66" i="4"/>
  <c r="BU66" i="4"/>
  <c r="AS66" i="4"/>
  <c r="AE66" i="4"/>
  <c r="DV66" i="4"/>
  <c r="CG66" i="4"/>
  <c r="CM66" i="4" s="1"/>
  <c r="AR66" i="4"/>
  <c r="AD66" i="4"/>
  <c r="FX66" i="4"/>
  <c r="CF66" i="4"/>
  <c r="AP66" i="4"/>
  <c r="GK66" i="4"/>
  <c r="FW66" i="4"/>
  <c r="EU66" i="4"/>
  <c r="EH66" i="4"/>
  <c r="A67" i="4"/>
  <c r="GI66" i="4"/>
  <c r="FV66" i="4"/>
  <c r="ET66" i="4"/>
  <c r="EG66" i="4"/>
  <c r="DE66" i="4"/>
  <c r="CR66" i="4"/>
  <c r="BB66" i="4"/>
  <c r="GH66" i="4"/>
  <c r="GM66" i="4" s="1"/>
  <c r="FU66" i="4"/>
  <c r="ES66" i="4"/>
  <c r="EF66" i="4"/>
  <c r="DD66" i="4"/>
  <c r="CP66" i="4"/>
  <c r="BO66" i="4"/>
  <c r="BA66" i="4"/>
  <c r="Y66" i="4"/>
  <c r="L66" i="4"/>
  <c r="GG66" i="4"/>
  <c r="ER66" i="4"/>
  <c r="EX66" i="4" s="1"/>
  <c r="DC66" i="4"/>
  <c r="CO66" i="4"/>
  <c r="BM66" i="4"/>
  <c r="AZ66" i="4"/>
  <c r="X66" i="4"/>
  <c r="K66" i="4"/>
  <c r="HD66" i="4"/>
  <c r="GQ66" i="4"/>
  <c r="FO66" i="4"/>
  <c r="FA66" i="4"/>
  <c r="DZ66" i="4"/>
  <c r="DL66" i="4"/>
  <c r="CJ66" i="4"/>
  <c r="BW66" i="4"/>
  <c r="HC66" i="4"/>
  <c r="HH66" i="4" s="1"/>
  <c r="FN66" i="4"/>
  <c r="EZ66" i="4"/>
  <c r="DX66" i="4"/>
  <c r="DK66" i="4"/>
  <c r="CI66" i="4"/>
  <c r="BV66" i="4"/>
  <c r="AT66" i="4"/>
  <c r="AG66" i="4"/>
  <c r="BL66" i="4"/>
  <c r="J66" i="4"/>
  <c r="BK66" i="4"/>
  <c r="FP66" i="4"/>
  <c r="DM66" i="4"/>
  <c r="DA66" i="4"/>
  <c r="AY66" i="4"/>
  <c r="HF66" i="4"/>
  <c r="HE66" i="4"/>
  <c r="FC66" i="4"/>
  <c r="EQ66" i="4"/>
  <c r="V66" i="4"/>
  <c r="AA66" i="4" s="1"/>
  <c r="U66" i="4"/>
  <c r="W66" i="4"/>
  <c r="GS66" i="4"/>
  <c r="GR66" i="4"/>
  <c r="GL65" i="4"/>
  <c r="GO64" i="4"/>
  <c r="P95" i="7"/>
  <c r="O96" i="7"/>
  <c r="EV64" i="4"/>
  <c r="EY63" i="4"/>
  <c r="ED63" i="4"/>
  <c r="EA64" i="4"/>
  <c r="AB65" i="4"/>
  <c r="AB66" i="4" s="1"/>
  <c r="AW65" i="4"/>
  <c r="AW66" i="4" s="1"/>
  <c r="CL65" i="4"/>
  <c r="CL66" i="4" s="1"/>
  <c r="GN65" i="4"/>
  <c r="GN66" i="4" s="1"/>
  <c r="BR65" i="4"/>
  <c r="BR66" i="4" s="1"/>
  <c r="CK65" i="4"/>
  <c r="CN64" i="4"/>
  <c r="G74" i="4"/>
  <c r="FS65" i="4"/>
  <c r="FS66" i="4" s="1"/>
  <c r="BP65" i="4"/>
  <c r="BS64" i="4"/>
  <c r="Z64" i="4"/>
  <c r="AC63" i="4"/>
  <c r="FQ64" i="4"/>
  <c r="FT63" i="4"/>
  <c r="C76" i="4"/>
  <c r="D75" i="4"/>
  <c r="G75" i="4" s="1"/>
  <c r="AU64" i="4"/>
  <c r="AX63" i="4"/>
  <c r="EW65" i="4"/>
  <c r="EW66" i="4" s="1"/>
  <c r="HI65" i="4"/>
  <c r="HI66" i="4" s="1"/>
  <c r="HG65" i="4"/>
  <c r="HJ64" i="4"/>
  <c r="EB65" i="4"/>
  <c r="EB66" i="4" s="1"/>
  <c r="DH65" i="4"/>
  <c r="DF64" i="4"/>
  <c r="DI63" i="4"/>
  <c r="H75" i="4" l="1"/>
  <c r="AA67" i="4"/>
  <c r="CK66" i="4"/>
  <c r="CN65" i="4"/>
  <c r="FT64" i="4"/>
  <c r="FQ65" i="4"/>
  <c r="GL66" i="4"/>
  <c r="GO65" i="4"/>
  <c r="DH66" i="4"/>
  <c r="ED64" i="4"/>
  <c r="EA65" i="4"/>
  <c r="AX64" i="4"/>
  <c r="AU65" i="4"/>
  <c r="C77" i="4"/>
  <c r="D76" i="4"/>
  <c r="H76" i="4" s="1"/>
  <c r="HG66" i="4"/>
  <c r="HJ65" i="4"/>
  <c r="BP66" i="4"/>
  <c r="BS65" i="4"/>
  <c r="GP67" i="4"/>
  <c r="DY67" i="4"/>
  <c r="DB67" i="4"/>
  <c r="DG67" i="4" s="1"/>
  <c r="CQ67" i="4"/>
  <c r="BT67" i="4"/>
  <c r="A68" i="4"/>
  <c r="ET67" i="4"/>
  <c r="DW67" i="4"/>
  <c r="EC67" i="4" s="1"/>
  <c r="DL67" i="4"/>
  <c r="CO67" i="4"/>
  <c r="GJ67" i="4"/>
  <c r="FM67" i="4"/>
  <c r="FR67" i="4" s="1"/>
  <c r="FB67" i="4"/>
  <c r="EE67" i="4"/>
  <c r="BN67" i="4"/>
  <c r="AQ67" i="4"/>
  <c r="AV67" i="4" s="1"/>
  <c r="AF67" i="4"/>
  <c r="I67" i="4"/>
  <c r="HF67" i="4"/>
  <c r="GR67" i="4"/>
  <c r="FL67" i="4"/>
  <c r="EH67" i="4"/>
  <c r="DD67" i="4"/>
  <c r="HE67" i="4"/>
  <c r="GQ67" i="4"/>
  <c r="EG67" i="4"/>
  <c r="DC67" i="4"/>
  <c r="AT67" i="4"/>
  <c r="AG67" i="4"/>
  <c r="HD67" i="4"/>
  <c r="EU67" i="4"/>
  <c r="EF67" i="4"/>
  <c r="DA67" i="4"/>
  <c r="BW67" i="4"/>
  <c r="AS67" i="4"/>
  <c r="AE67" i="4"/>
  <c r="HC67" i="4"/>
  <c r="HI67" i="4" s="1"/>
  <c r="FX67" i="4"/>
  <c r="ES67" i="4"/>
  <c r="CJ67" i="4"/>
  <c r="BV67" i="4"/>
  <c r="AR67" i="4"/>
  <c r="AD67" i="4"/>
  <c r="HB67" i="4"/>
  <c r="FW67" i="4"/>
  <c r="ER67" i="4"/>
  <c r="EW67" i="4" s="1"/>
  <c r="CI67" i="4"/>
  <c r="BU67" i="4"/>
  <c r="AP67" i="4"/>
  <c r="GK67" i="4"/>
  <c r="FV67" i="4"/>
  <c r="EQ67" i="4"/>
  <c r="DM67" i="4"/>
  <c r="CH67" i="4"/>
  <c r="GI67" i="4"/>
  <c r="FU67" i="4"/>
  <c r="DK67" i="4"/>
  <c r="CG67" i="4"/>
  <c r="CM67" i="4" s="1"/>
  <c r="BB67" i="4"/>
  <c r="FO67" i="4"/>
  <c r="EZ67" i="4"/>
  <c r="CR67" i="4"/>
  <c r="BL67" i="4"/>
  <c r="BQ67" i="4" s="1"/>
  <c r="V67" i="4"/>
  <c r="GS67" i="4"/>
  <c r="FN67" i="4"/>
  <c r="DE67" i="4"/>
  <c r="CP67" i="4"/>
  <c r="BK67" i="4"/>
  <c r="U67" i="4"/>
  <c r="DJ67" i="4"/>
  <c r="BA67" i="4"/>
  <c r="AZ67" i="4"/>
  <c r="FP67" i="4"/>
  <c r="AY67" i="4"/>
  <c r="FC67" i="4"/>
  <c r="FA67" i="4"/>
  <c r="CF67" i="4"/>
  <c r="Y67" i="4"/>
  <c r="AB67" i="4" s="1"/>
  <c r="GG67" i="4"/>
  <c r="DX67" i="4"/>
  <c r="BO67" i="4"/>
  <c r="K67" i="4"/>
  <c r="DV67" i="4"/>
  <c r="BM67" i="4"/>
  <c r="J67" i="4"/>
  <c r="L67" i="4"/>
  <c r="GH67" i="4"/>
  <c r="GM67" i="4" s="1"/>
  <c r="X67" i="4"/>
  <c r="W67" i="4"/>
  <c r="DZ67" i="4"/>
  <c r="FS67" i="4"/>
  <c r="EB67" i="4"/>
  <c r="EV65" i="4"/>
  <c r="EY64" i="4"/>
  <c r="Z65" i="4"/>
  <c r="AC64" i="4"/>
  <c r="P96" i="7"/>
  <c r="O97" i="7"/>
  <c r="DF65" i="4"/>
  <c r="DI64" i="4"/>
  <c r="BR67" i="4"/>
  <c r="GN67" i="4"/>
  <c r="D77" i="4" l="1"/>
  <c r="G77" i="4" s="1"/>
  <c r="C78" i="4"/>
  <c r="EX67" i="4"/>
  <c r="AW67" i="4"/>
  <c r="HH67" i="4"/>
  <c r="CL67" i="4"/>
  <c r="Z66" i="4"/>
  <c r="AC65" i="4"/>
  <c r="DF66" i="4"/>
  <c r="DI65" i="4"/>
  <c r="AX65" i="4"/>
  <c r="AU66" i="4"/>
  <c r="DH67" i="4"/>
  <c r="GL67" i="4"/>
  <c r="GO66" i="4"/>
  <c r="EV66" i="4"/>
  <c r="EY65" i="4"/>
  <c r="BS66" i="4"/>
  <c r="BP67" i="4"/>
  <c r="CK67" i="4"/>
  <c r="CN66" i="4"/>
  <c r="O98" i="7"/>
  <c r="P97" i="7"/>
  <c r="FT65" i="4"/>
  <c r="FQ66" i="4"/>
  <c r="HG67" i="4"/>
  <c r="HJ66" i="4"/>
  <c r="G76" i="4"/>
  <c r="GP68" i="4"/>
  <c r="DY68" i="4"/>
  <c r="EB68" i="4" s="1"/>
  <c r="DB68" i="4"/>
  <c r="DG68" i="4" s="1"/>
  <c r="CQ68" i="4"/>
  <c r="BT68" i="4"/>
  <c r="A69" i="4"/>
  <c r="ET68" i="4"/>
  <c r="DW68" i="4"/>
  <c r="EC68" i="4" s="1"/>
  <c r="DL68" i="4"/>
  <c r="CO68" i="4"/>
  <c r="X68" i="4"/>
  <c r="GJ68" i="4"/>
  <c r="FM68" i="4"/>
  <c r="FR68" i="4" s="1"/>
  <c r="FB68" i="4"/>
  <c r="EE68" i="4"/>
  <c r="BN68" i="4"/>
  <c r="AQ68" i="4"/>
  <c r="AV68" i="4" s="1"/>
  <c r="AF68" i="4"/>
  <c r="I68" i="4"/>
  <c r="HC68" i="4"/>
  <c r="HI68" i="4" s="1"/>
  <c r="FX68" i="4"/>
  <c r="ES68" i="4"/>
  <c r="CJ68" i="4"/>
  <c r="BV68" i="4"/>
  <c r="AP68" i="4"/>
  <c r="L68" i="4"/>
  <c r="HB68" i="4"/>
  <c r="FW68" i="4"/>
  <c r="ER68" i="4"/>
  <c r="EW68" i="4" s="1"/>
  <c r="CI68" i="4"/>
  <c r="BU68" i="4"/>
  <c r="K68" i="4"/>
  <c r="GK68" i="4"/>
  <c r="FV68" i="4"/>
  <c r="EQ68" i="4"/>
  <c r="DM68" i="4"/>
  <c r="CH68" i="4"/>
  <c r="Y68" i="4"/>
  <c r="J68" i="4"/>
  <c r="GI68" i="4"/>
  <c r="FU68" i="4"/>
  <c r="DK68" i="4"/>
  <c r="CG68" i="4"/>
  <c r="CM68" i="4" s="1"/>
  <c r="BB68" i="4"/>
  <c r="W68" i="4"/>
  <c r="GH68" i="4"/>
  <c r="GM68" i="4" s="1"/>
  <c r="DZ68" i="4"/>
  <c r="DJ68" i="4"/>
  <c r="CF68" i="4"/>
  <c r="BA68" i="4"/>
  <c r="V68" i="4"/>
  <c r="AB68" i="4" s="1"/>
  <c r="GG68" i="4"/>
  <c r="FC68" i="4"/>
  <c r="DX68" i="4"/>
  <c r="BO68" i="4"/>
  <c r="AZ68" i="4"/>
  <c r="U68" i="4"/>
  <c r="FP68" i="4"/>
  <c r="FA68" i="4"/>
  <c r="DV68" i="4"/>
  <c r="BM68" i="4"/>
  <c r="AY68" i="4"/>
  <c r="HE68" i="4"/>
  <c r="GQ68" i="4"/>
  <c r="EG68" i="4"/>
  <c r="DC68" i="4"/>
  <c r="AS68" i="4"/>
  <c r="AD68" i="4"/>
  <c r="HD68" i="4"/>
  <c r="EU68" i="4"/>
  <c r="EF68" i="4"/>
  <c r="DA68" i="4"/>
  <c r="BW68" i="4"/>
  <c r="AR68" i="4"/>
  <c r="GR68" i="4"/>
  <c r="EH68" i="4"/>
  <c r="BL68" i="4"/>
  <c r="BQ68" i="4" s="1"/>
  <c r="BK68" i="4"/>
  <c r="FO68" i="4"/>
  <c r="FN68" i="4"/>
  <c r="DE68" i="4"/>
  <c r="FL68" i="4"/>
  <c r="DD68" i="4"/>
  <c r="AT68" i="4"/>
  <c r="GS68" i="4"/>
  <c r="HF68" i="4"/>
  <c r="EZ68" i="4"/>
  <c r="CR68" i="4"/>
  <c r="CP68" i="4"/>
  <c r="AE68" i="4"/>
  <c r="AG68" i="4"/>
  <c r="ED65" i="4"/>
  <c r="EA66" i="4"/>
  <c r="GL68" i="4" l="1"/>
  <c r="GO67" i="4"/>
  <c r="DH68" i="4"/>
  <c r="DH69" i="4" s="1"/>
  <c r="DI66" i="4"/>
  <c r="DF67" i="4"/>
  <c r="AU67" i="4"/>
  <c r="AX66" i="4"/>
  <c r="H77" i="4"/>
  <c r="Z67" i="4"/>
  <c r="AC66" i="4"/>
  <c r="EA67" i="4"/>
  <c r="ED66" i="4"/>
  <c r="GP69" i="4"/>
  <c r="DY69" i="4"/>
  <c r="DB69" i="4"/>
  <c r="DG69" i="4" s="1"/>
  <c r="CQ69" i="4"/>
  <c r="BT69" i="4"/>
  <c r="A70" i="4"/>
  <c r="ET69" i="4"/>
  <c r="DW69" i="4"/>
  <c r="EB69" i="4" s="1"/>
  <c r="DL69" i="4"/>
  <c r="CO69" i="4"/>
  <c r="X69" i="4"/>
  <c r="GJ69" i="4"/>
  <c r="FM69" i="4"/>
  <c r="FR69" i="4" s="1"/>
  <c r="FB69" i="4"/>
  <c r="EE69" i="4"/>
  <c r="BN69" i="4"/>
  <c r="BQ69" i="4" s="1"/>
  <c r="AQ69" i="4"/>
  <c r="AV69" i="4" s="1"/>
  <c r="AF69" i="4"/>
  <c r="I69" i="4"/>
  <c r="GI69" i="4"/>
  <c r="FU69" i="4"/>
  <c r="DK69" i="4"/>
  <c r="CG69" i="4"/>
  <c r="CM69" i="4" s="1"/>
  <c r="BB69" i="4"/>
  <c r="W69" i="4"/>
  <c r="GH69" i="4"/>
  <c r="GM69" i="4" s="1"/>
  <c r="DZ69" i="4"/>
  <c r="DJ69" i="4"/>
  <c r="CF69" i="4"/>
  <c r="BA69" i="4"/>
  <c r="V69" i="4"/>
  <c r="AB69" i="4" s="1"/>
  <c r="GG69" i="4"/>
  <c r="FC69" i="4"/>
  <c r="DX69" i="4"/>
  <c r="BO69" i="4"/>
  <c r="AZ69" i="4"/>
  <c r="U69" i="4"/>
  <c r="FP69" i="4"/>
  <c r="FA69" i="4"/>
  <c r="DV69" i="4"/>
  <c r="BM69" i="4"/>
  <c r="AY69" i="4"/>
  <c r="FO69" i="4"/>
  <c r="EZ69" i="4"/>
  <c r="CR69" i="4"/>
  <c r="BL69" i="4"/>
  <c r="GS69" i="4"/>
  <c r="FN69" i="4"/>
  <c r="DE69" i="4"/>
  <c r="CP69" i="4"/>
  <c r="BK69" i="4"/>
  <c r="AG69" i="4"/>
  <c r="HF69" i="4"/>
  <c r="GR69" i="4"/>
  <c r="FL69" i="4"/>
  <c r="EH69" i="4"/>
  <c r="DD69" i="4"/>
  <c r="AT69" i="4"/>
  <c r="AE69" i="4"/>
  <c r="HB69" i="4"/>
  <c r="FW69" i="4"/>
  <c r="ER69" i="4"/>
  <c r="EW69" i="4" s="1"/>
  <c r="CI69" i="4"/>
  <c r="BU69" i="4"/>
  <c r="K69" i="4"/>
  <c r="GK69" i="4"/>
  <c r="FV69" i="4"/>
  <c r="EQ69" i="4"/>
  <c r="DM69" i="4"/>
  <c r="CH69" i="4"/>
  <c r="Y69" i="4"/>
  <c r="J69" i="4"/>
  <c r="HC69" i="4"/>
  <c r="HI69" i="4" s="1"/>
  <c r="ES69" i="4"/>
  <c r="CJ69" i="4"/>
  <c r="GQ69" i="4"/>
  <c r="EG69" i="4"/>
  <c r="EF69" i="4"/>
  <c r="BW69" i="4"/>
  <c r="BV69" i="4"/>
  <c r="L69" i="4"/>
  <c r="FX69" i="4"/>
  <c r="HE69" i="4"/>
  <c r="AD69" i="4"/>
  <c r="HD69" i="4"/>
  <c r="EU69" i="4"/>
  <c r="DC69" i="4"/>
  <c r="DA69" i="4"/>
  <c r="AS69" i="4"/>
  <c r="AR69" i="4"/>
  <c r="AP69" i="4"/>
  <c r="AW68" i="4"/>
  <c r="AW69" i="4" s="1"/>
  <c r="C79" i="4"/>
  <c r="D78" i="4"/>
  <c r="G78" i="4" s="1"/>
  <c r="O99" i="7"/>
  <c r="P98" i="7"/>
  <c r="BR68" i="4"/>
  <c r="BR69" i="4" s="1"/>
  <c r="HG68" i="4"/>
  <c r="HJ67" i="4"/>
  <c r="FS68" i="4"/>
  <c r="FS69" i="4" s="1"/>
  <c r="EX68" i="4"/>
  <c r="EX69" i="4" s="1"/>
  <c r="AA68" i="4"/>
  <c r="AA69" i="4" s="1"/>
  <c r="BP68" i="4"/>
  <c r="BS67" i="4"/>
  <c r="CK68" i="4"/>
  <c r="CN67" i="4"/>
  <c r="EV67" i="4"/>
  <c r="EY66" i="4"/>
  <c r="GN68" i="4"/>
  <c r="GN69" i="4" s="1"/>
  <c r="FQ67" i="4"/>
  <c r="FT66" i="4"/>
  <c r="CL68" i="4"/>
  <c r="CL69" i="4" s="1"/>
  <c r="HH68" i="4"/>
  <c r="HH69" i="4" s="1"/>
  <c r="EB70" i="4" l="1"/>
  <c r="GL69" i="4"/>
  <c r="GO68" i="4"/>
  <c r="GP70" i="4"/>
  <c r="DY70" i="4"/>
  <c r="DB70" i="4"/>
  <c r="DG70" i="4" s="1"/>
  <c r="CQ70" i="4"/>
  <c r="BT70" i="4"/>
  <c r="A71" i="4"/>
  <c r="ET70" i="4"/>
  <c r="DW70" i="4"/>
  <c r="DL70" i="4"/>
  <c r="CO70" i="4"/>
  <c r="X70" i="4"/>
  <c r="GJ70" i="4"/>
  <c r="FM70" i="4"/>
  <c r="FR70" i="4" s="1"/>
  <c r="FB70" i="4"/>
  <c r="EE70" i="4"/>
  <c r="BN70" i="4"/>
  <c r="AQ70" i="4"/>
  <c r="AW70" i="4" s="1"/>
  <c r="AF70" i="4"/>
  <c r="I70" i="4"/>
  <c r="FP70" i="4"/>
  <c r="FA70" i="4"/>
  <c r="DV70" i="4"/>
  <c r="BM70" i="4"/>
  <c r="AY70" i="4"/>
  <c r="FO70" i="4"/>
  <c r="EZ70" i="4"/>
  <c r="CR70" i="4"/>
  <c r="BL70" i="4"/>
  <c r="BQ70" i="4" s="1"/>
  <c r="GS70" i="4"/>
  <c r="FN70" i="4"/>
  <c r="DE70" i="4"/>
  <c r="DH70" i="4" s="1"/>
  <c r="CP70" i="4"/>
  <c r="BK70" i="4"/>
  <c r="AG70" i="4"/>
  <c r="HF70" i="4"/>
  <c r="GR70" i="4"/>
  <c r="FL70" i="4"/>
  <c r="EH70" i="4"/>
  <c r="DD70" i="4"/>
  <c r="AT70" i="4"/>
  <c r="AE70" i="4"/>
  <c r="HE70" i="4"/>
  <c r="GQ70" i="4"/>
  <c r="EG70" i="4"/>
  <c r="DC70" i="4"/>
  <c r="AS70" i="4"/>
  <c r="AD70" i="4"/>
  <c r="HD70" i="4"/>
  <c r="EU70" i="4"/>
  <c r="EF70" i="4"/>
  <c r="DA70" i="4"/>
  <c r="BW70" i="4"/>
  <c r="AR70" i="4"/>
  <c r="HC70" i="4"/>
  <c r="HI70" i="4" s="1"/>
  <c r="FX70" i="4"/>
  <c r="ES70" i="4"/>
  <c r="CJ70" i="4"/>
  <c r="BV70" i="4"/>
  <c r="AP70" i="4"/>
  <c r="L70" i="4"/>
  <c r="GH70" i="4"/>
  <c r="GM70" i="4" s="1"/>
  <c r="DZ70" i="4"/>
  <c r="DJ70" i="4"/>
  <c r="CF70" i="4"/>
  <c r="BA70" i="4"/>
  <c r="V70" i="4"/>
  <c r="AB70" i="4" s="1"/>
  <c r="GG70" i="4"/>
  <c r="FC70" i="4"/>
  <c r="DX70" i="4"/>
  <c r="BO70" i="4"/>
  <c r="AZ70" i="4"/>
  <c r="U70" i="4"/>
  <c r="HB70" i="4"/>
  <c r="ER70" i="4"/>
  <c r="EW70" i="4" s="1"/>
  <c r="CI70" i="4"/>
  <c r="EQ70" i="4"/>
  <c r="CH70" i="4"/>
  <c r="Y70" i="4"/>
  <c r="CG70" i="4"/>
  <c r="CM70" i="4" s="1"/>
  <c r="W70" i="4"/>
  <c r="BU70" i="4"/>
  <c r="K70" i="4"/>
  <c r="GK70" i="4"/>
  <c r="J70" i="4"/>
  <c r="GI70" i="4"/>
  <c r="FU70" i="4"/>
  <c r="DM70" i="4"/>
  <c r="DK70" i="4"/>
  <c r="FW70" i="4"/>
  <c r="FV70" i="4"/>
  <c r="BB70" i="4"/>
  <c r="CK69" i="4"/>
  <c r="CN68" i="4"/>
  <c r="BP69" i="4"/>
  <c r="BS68" i="4"/>
  <c r="CL70" i="4"/>
  <c r="AA70" i="4"/>
  <c r="BR70" i="4"/>
  <c r="O100" i="7"/>
  <c r="P99" i="7"/>
  <c r="H78" i="4"/>
  <c r="Z68" i="4"/>
  <c r="AC67" i="4"/>
  <c r="EX70" i="4"/>
  <c r="DI67" i="4"/>
  <c r="DF68" i="4"/>
  <c r="HH70" i="4"/>
  <c r="C80" i="4"/>
  <c r="D79" i="4"/>
  <c r="H79" i="4" s="1"/>
  <c r="FQ68" i="4"/>
  <c r="FT67" i="4"/>
  <c r="EA68" i="4"/>
  <c r="ED67" i="4"/>
  <c r="EC69" i="4"/>
  <c r="EC70" i="4" s="1"/>
  <c r="GN70" i="4"/>
  <c r="EV68" i="4"/>
  <c r="EY67" i="4"/>
  <c r="HG69" i="4"/>
  <c r="HJ68" i="4"/>
  <c r="FS70" i="4"/>
  <c r="AU68" i="4"/>
  <c r="AX67" i="4"/>
  <c r="G79" i="4" l="1"/>
  <c r="GP71" i="4"/>
  <c r="DY71" i="4"/>
  <c r="DB71" i="4"/>
  <c r="DH71" i="4" s="1"/>
  <c r="CQ71" i="4"/>
  <c r="BT71" i="4"/>
  <c r="A72" i="4"/>
  <c r="ET71" i="4"/>
  <c r="DW71" i="4"/>
  <c r="DL71" i="4"/>
  <c r="CO71" i="4"/>
  <c r="X71" i="4"/>
  <c r="GJ71" i="4"/>
  <c r="FM71" i="4"/>
  <c r="FR71" i="4" s="1"/>
  <c r="FB71" i="4"/>
  <c r="EE71" i="4"/>
  <c r="BN71" i="4"/>
  <c r="AQ71" i="4"/>
  <c r="AW71" i="4" s="1"/>
  <c r="AF71" i="4"/>
  <c r="I71" i="4"/>
  <c r="HC71" i="4"/>
  <c r="HI71" i="4" s="1"/>
  <c r="GR71" i="4"/>
  <c r="FU71" i="4"/>
  <c r="HB71" i="4"/>
  <c r="GK71" i="4"/>
  <c r="FC71" i="4"/>
  <c r="DD71" i="4"/>
  <c r="AT71" i="4"/>
  <c r="AE71" i="4"/>
  <c r="GI71" i="4"/>
  <c r="FA71" i="4"/>
  <c r="DC71" i="4"/>
  <c r="AS71" i="4"/>
  <c r="AD71" i="4"/>
  <c r="GH71" i="4"/>
  <c r="GM71" i="4" s="1"/>
  <c r="FP71" i="4"/>
  <c r="EZ71" i="4"/>
  <c r="EH71" i="4"/>
  <c r="DA71" i="4"/>
  <c r="BW71" i="4"/>
  <c r="AR71" i="4"/>
  <c r="GG71" i="4"/>
  <c r="FO71" i="4"/>
  <c r="EG71" i="4"/>
  <c r="CJ71" i="4"/>
  <c r="BV71" i="4"/>
  <c r="AP71" i="4"/>
  <c r="L71" i="4"/>
  <c r="FN71" i="4"/>
  <c r="EF71" i="4"/>
  <c r="CI71" i="4"/>
  <c r="BU71" i="4"/>
  <c r="K71" i="4"/>
  <c r="FL71" i="4"/>
  <c r="EU71" i="4"/>
  <c r="DM71" i="4"/>
  <c r="CH71" i="4"/>
  <c r="Y71" i="4"/>
  <c r="J71" i="4"/>
  <c r="ES71" i="4"/>
  <c r="DK71" i="4"/>
  <c r="CG71" i="4"/>
  <c r="CM71" i="4" s="1"/>
  <c r="BB71" i="4"/>
  <c r="W71" i="4"/>
  <c r="HE71" i="4"/>
  <c r="FW71" i="4"/>
  <c r="DV71" i="4"/>
  <c r="CR71" i="4"/>
  <c r="BL71" i="4"/>
  <c r="BR71" i="4" s="1"/>
  <c r="HD71" i="4"/>
  <c r="FV71" i="4"/>
  <c r="DE71" i="4"/>
  <c r="CP71" i="4"/>
  <c r="BK71" i="4"/>
  <c r="AG71" i="4"/>
  <c r="DJ71" i="4"/>
  <c r="BA71" i="4"/>
  <c r="AZ71" i="4"/>
  <c r="FX71" i="4"/>
  <c r="AY71" i="4"/>
  <c r="ER71" i="4"/>
  <c r="EW71" i="4" s="1"/>
  <c r="CF71" i="4"/>
  <c r="V71" i="4"/>
  <c r="AA71" i="4" s="1"/>
  <c r="GQ71" i="4"/>
  <c r="DZ71" i="4"/>
  <c r="BO71" i="4"/>
  <c r="DX71" i="4"/>
  <c r="BM71" i="4"/>
  <c r="U71" i="4"/>
  <c r="EQ71" i="4"/>
  <c r="HF71" i="4"/>
  <c r="GS71" i="4"/>
  <c r="HG70" i="4"/>
  <c r="HJ69" i="4"/>
  <c r="AV70" i="4"/>
  <c r="EV69" i="4"/>
  <c r="EY68" i="4"/>
  <c r="FQ69" i="4"/>
  <c r="FT68" i="4"/>
  <c r="CL71" i="4"/>
  <c r="EB71" i="4"/>
  <c r="GN71" i="4"/>
  <c r="EC71" i="4"/>
  <c r="EX71" i="4"/>
  <c r="BP70" i="4"/>
  <c r="BS69" i="4"/>
  <c r="C81" i="4"/>
  <c r="D80" i="4"/>
  <c r="H80" i="4" s="1"/>
  <c r="Z69" i="4"/>
  <c r="AC68" i="4"/>
  <c r="CK70" i="4"/>
  <c r="CN69" i="4"/>
  <c r="HH71" i="4"/>
  <c r="AU69" i="4"/>
  <c r="AX68" i="4"/>
  <c r="EA69" i="4"/>
  <c r="ED68" i="4"/>
  <c r="DF69" i="4"/>
  <c r="DI68" i="4"/>
  <c r="O101" i="7"/>
  <c r="P100" i="7"/>
  <c r="GO69" i="4"/>
  <c r="GL70" i="4"/>
  <c r="G80" i="4" l="1"/>
  <c r="P101" i="7"/>
  <c r="O102" i="7"/>
  <c r="HG71" i="4"/>
  <c r="HJ70" i="4"/>
  <c r="DF70" i="4"/>
  <c r="DI69" i="4"/>
  <c r="GP72" i="4"/>
  <c r="DY72" i="4"/>
  <c r="DB72" i="4"/>
  <c r="DH72" i="4" s="1"/>
  <c r="CQ72" i="4"/>
  <c r="BT72" i="4"/>
  <c r="A73" i="4"/>
  <c r="ET72" i="4"/>
  <c r="DW72" i="4"/>
  <c r="EC72" i="4" s="1"/>
  <c r="DL72" i="4"/>
  <c r="CO72" i="4"/>
  <c r="X72" i="4"/>
  <c r="FO72" i="4"/>
  <c r="ER72" i="4"/>
  <c r="EW72" i="4" s="1"/>
  <c r="EG72" i="4"/>
  <c r="DJ72" i="4"/>
  <c r="AS72" i="4"/>
  <c r="V72" i="4"/>
  <c r="AA72" i="4" s="1"/>
  <c r="K72" i="4"/>
  <c r="GJ72" i="4"/>
  <c r="FM72" i="4"/>
  <c r="FR72" i="4" s="1"/>
  <c r="FB72" i="4"/>
  <c r="EE72" i="4"/>
  <c r="BN72" i="4"/>
  <c r="AQ72" i="4"/>
  <c r="AW72" i="4" s="1"/>
  <c r="AF72" i="4"/>
  <c r="I72" i="4"/>
  <c r="HC72" i="4"/>
  <c r="HI72" i="4" s="1"/>
  <c r="GR72" i="4"/>
  <c r="FU72" i="4"/>
  <c r="DD72" i="4"/>
  <c r="CG72" i="4"/>
  <c r="CM72" i="4" s="1"/>
  <c r="BV72" i="4"/>
  <c r="AY72" i="4"/>
  <c r="DV72" i="4"/>
  <c r="DC72" i="4"/>
  <c r="CI72" i="4"/>
  <c r="BO72" i="4"/>
  <c r="DA72" i="4"/>
  <c r="CH72" i="4"/>
  <c r="BM72" i="4"/>
  <c r="AT72" i="4"/>
  <c r="CF72" i="4"/>
  <c r="BL72" i="4"/>
  <c r="BR72" i="4" s="1"/>
  <c r="AR72" i="4"/>
  <c r="Y72" i="4"/>
  <c r="GS72" i="4"/>
  <c r="FX72" i="4"/>
  <c r="BK72" i="4"/>
  <c r="AP72" i="4"/>
  <c r="W72" i="4"/>
  <c r="GQ72" i="4"/>
  <c r="FW72" i="4"/>
  <c r="FC72" i="4"/>
  <c r="U72" i="4"/>
  <c r="FV72" i="4"/>
  <c r="FA72" i="4"/>
  <c r="EH72" i="4"/>
  <c r="HF72" i="4"/>
  <c r="EZ72" i="4"/>
  <c r="EF72" i="4"/>
  <c r="DM72" i="4"/>
  <c r="GG72" i="4"/>
  <c r="FL72" i="4"/>
  <c r="ES72" i="4"/>
  <c r="DZ72" i="4"/>
  <c r="AZ72" i="4"/>
  <c r="AE72" i="4"/>
  <c r="L72" i="4"/>
  <c r="EQ72" i="4"/>
  <c r="DX72" i="4"/>
  <c r="DE72" i="4"/>
  <c r="CJ72" i="4"/>
  <c r="AD72" i="4"/>
  <c r="J72" i="4"/>
  <c r="CR72" i="4"/>
  <c r="FP72" i="4"/>
  <c r="CP72" i="4"/>
  <c r="FN72" i="4"/>
  <c r="BW72" i="4"/>
  <c r="EU72" i="4"/>
  <c r="BU72" i="4"/>
  <c r="HE72" i="4"/>
  <c r="GI72" i="4"/>
  <c r="GH72" i="4"/>
  <c r="GM72" i="4" s="1"/>
  <c r="AG72" i="4"/>
  <c r="DK72" i="4"/>
  <c r="BB72" i="4"/>
  <c r="BA72" i="4"/>
  <c r="HD72" i="4"/>
  <c r="HB72" i="4"/>
  <c r="GK72" i="4"/>
  <c r="ED69" i="4"/>
  <c r="EA70" i="4"/>
  <c r="CK71" i="4"/>
  <c r="CN70" i="4"/>
  <c r="DG71" i="4"/>
  <c r="BQ71" i="4"/>
  <c r="BQ72" i="4" s="1"/>
  <c r="GO70" i="4"/>
  <c r="GL71" i="4"/>
  <c r="AU70" i="4"/>
  <c r="AX69" i="4"/>
  <c r="HH72" i="4"/>
  <c r="Z70" i="4"/>
  <c r="AC69" i="4"/>
  <c r="FQ70" i="4"/>
  <c r="FT69" i="4"/>
  <c r="AB71" i="4"/>
  <c r="AB72" i="4" s="1"/>
  <c r="FS71" i="4"/>
  <c r="FS72" i="4" s="1"/>
  <c r="EV70" i="4"/>
  <c r="EY69" i="4"/>
  <c r="AV71" i="4"/>
  <c r="AV72" i="4" s="1"/>
  <c r="C82" i="4"/>
  <c r="D81" i="4"/>
  <c r="H81" i="4" s="1"/>
  <c r="BS70" i="4"/>
  <c r="BP71" i="4"/>
  <c r="EX72" i="4"/>
  <c r="GN72" i="4"/>
  <c r="FQ71" i="4" l="1"/>
  <c r="FT70" i="4"/>
  <c r="GL72" i="4"/>
  <c r="GO71" i="4"/>
  <c r="DF71" i="4"/>
  <c r="DI70" i="4"/>
  <c r="CL72" i="4"/>
  <c r="DG72" i="4"/>
  <c r="BP72" i="4"/>
  <c r="BS71" i="4"/>
  <c r="P102" i="7"/>
  <c r="O103" i="7"/>
  <c r="EB72" i="4"/>
  <c r="G81" i="4"/>
  <c r="Z71" i="4"/>
  <c r="AC70" i="4"/>
  <c r="CK72" i="4"/>
  <c r="CN71" i="4"/>
  <c r="EV71" i="4"/>
  <c r="EY70" i="4"/>
  <c r="EA71" i="4"/>
  <c r="ED70" i="4"/>
  <c r="GP73" i="4"/>
  <c r="DY73" i="4"/>
  <c r="DB73" i="4"/>
  <c r="DH73" i="4" s="1"/>
  <c r="CQ73" i="4"/>
  <c r="BT73" i="4"/>
  <c r="A74" i="4"/>
  <c r="ET73" i="4"/>
  <c r="DW73" i="4"/>
  <c r="EC73" i="4" s="1"/>
  <c r="DL73" i="4"/>
  <c r="CO73" i="4"/>
  <c r="X73" i="4"/>
  <c r="FO73" i="4"/>
  <c r="ER73" i="4"/>
  <c r="EW73" i="4" s="1"/>
  <c r="EG73" i="4"/>
  <c r="DJ73" i="4"/>
  <c r="AS73" i="4"/>
  <c r="V73" i="4"/>
  <c r="AA73" i="4" s="1"/>
  <c r="K73" i="4"/>
  <c r="GJ73" i="4"/>
  <c r="FM73" i="4"/>
  <c r="FR73" i="4" s="1"/>
  <c r="FB73" i="4"/>
  <c r="EE73" i="4"/>
  <c r="BN73" i="4"/>
  <c r="AQ73" i="4"/>
  <c r="AV73" i="4" s="1"/>
  <c r="AF73" i="4"/>
  <c r="I73" i="4"/>
  <c r="HC73" i="4"/>
  <c r="HI73" i="4" s="1"/>
  <c r="GR73" i="4"/>
  <c r="FU73" i="4"/>
  <c r="DD73" i="4"/>
  <c r="CG73" i="4"/>
  <c r="CM73" i="4" s="1"/>
  <c r="BV73" i="4"/>
  <c r="AY73" i="4"/>
  <c r="CF73" i="4"/>
  <c r="BL73" i="4"/>
  <c r="BR73" i="4" s="1"/>
  <c r="AR73" i="4"/>
  <c r="Y73" i="4"/>
  <c r="GS73" i="4"/>
  <c r="FX73" i="4"/>
  <c r="BK73" i="4"/>
  <c r="AP73" i="4"/>
  <c r="W73" i="4"/>
  <c r="GQ73" i="4"/>
  <c r="FW73" i="4"/>
  <c r="FC73" i="4"/>
  <c r="U73" i="4"/>
  <c r="FV73" i="4"/>
  <c r="FA73" i="4"/>
  <c r="EH73" i="4"/>
  <c r="HF73" i="4"/>
  <c r="EZ73" i="4"/>
  <c r="EF73" i="4"/>
  <c r="DM73" i="4"/>
  <c r="HE73" i="4"/>
  <c r="GK73" i="4"/>
  <c r="DK73" i="4"/>
  <c r="CR73" i="4"/>
  <c r="HD73" i="4"/>
  <c r="GI73" i="4"/>
  <c r="FP73" i="4"/>
  <c r="CP73" i="4"/>
  <c r="BW73" i="4"/>
  <c r="BB73" i="4"/>
  <c r="DV73" i="4"/>
  <c r="DC73" i="4"/>
  <c r="CI73" i="4"/>
  <c r="BO73" i="4"/>
  <c r="DA73" i="4"/>
  <c r="CH73" i="4"/>
  <c r="BM73" i="4"/>
  <c r="AT73" i="4"/>
  <c r="FN73" i="4"/>
  <c r="FL73" i="4"/>
  <c r="L73" i="4"/>
  <c r="CJ73" i="4"/>
  <c r="J73" i="4"/>
  <c r="EU73" i="4"/>
  <c r="BU73" i="4"/>
  <c r="ES73" i="4"/>
  <c r="EQ73" i="4"/>
  <c r="HB73" i="4"/>
  <c r="BA73" i="4"/>
  <c r="GG73" i="4"/>
  <c r="AE73" i="4"/>
  <c r="DE73" i="4"/>
  <c r="AD73" i="4"/>
  <c r="AZ73" i="4"/>
  <c r="AG73" i="4"/>
  <c r="DZ73" i="4"/>
  <c r="DX73" i="4"/>
  <c r="GH73" i="4"/>
  <c r="GM73" i="4" s="1"/>
  <c r="HG72" i="4"/>
  <c r="HJ71" i="4"/>
  <c r="C83" i="4"/>
  <c r="D82" i="4"/>
  <c r="H82" i="4" s="1"/>
  <c r="AU71" i="4"/>
  <c r="AX70" i="4"/>
  <c r="G82" i="4" l="1"/>
  <c r="CM74" i="4"/>
  <c r="Z72" i="4"/>
  <c r="AC71" i="4"/>
  <c r="HG73" i="4"/>
  <c r="HJ72" i="4"/>
  <c r="EB73" i="4"/>
  <c r="BP73" i="4"/>
  <c r="BS72" i="4"/>
  <c r="CL73" i="4"/>
  <c r="EX73" i="4"/>
  <c r="AW73" i="4"/>
  <c r="BQ73" i="4"/>
  <c r="EA72" i="4"/>
  <c r="ED71" i="4"/>
  <c r="AB73" i="4"/>
  <c r="FS73" i="4"/>
  <c r="GL73" i="4"/>
  <c r="GO72" i="4"/>
  <c r="HH73" i="4"/>
  <c r="GN73" i="4"/>
  <c r="AU72" i="4"/>
  <c r="AX71" i="4"/>
  <c r="O104" i="7"/>
  <c r="P103" i="7"/>
  <c r="FQ72" i="4"/>
  <c r="FT71" i="4"/>
  <c r="EV72" i="4"/>
  <c r="EY71" i="4"/>
  <c r="DF72" i="4"/>
  <c r="DI71" i="4"/>
  <c r="GP74" i="4"/>
  <c r="DY74" i="4"/>
  <c r="DB74" i="4"/>
  <c r="DH74" i="4" s="1"/>
  <c r="CQ74" i="4"/>
  <c r="BT74" i="4"/>
  <c r="A75" i="4"/>
  <c r="ET74" i="4"/>
  <c r="DW74" i="4"/>
  <c r="EC74" i="4" s="1"/>
  <c r="DL74" i="4"/>
  <c r="CO74" i="4"/>
  <c r="X74" i="4"/>
  <c r="FO74" i="4"/>
  <c r="ER74" i="4"/>
  <c r="EW74" i="4" s="1"/>
  <c r="EG74" i="4"/>
  <c r="DJ74" i="4"/>
  <c r="AS74" i="4"/>
  <c r="V74" i="4"/>
  <c r="AA74" i="4" s="1"/>
  <c r="K74" i="4"/>
  <c r="GJ74" i="4"/>
  <c r="FM74" i="4"/>
  <c r="FR74" i="4" s="1"/>
  <c r="FB74" i="4"/>
  <c r="EE74" i="4"/>
  <c r="BN74" i="4"/>
  <c r="AQ74" i="4"/>
  <c r="AV74" i="4" s="1"/>
  <c r="AF74" i="4"/>
  <c r="I74" i="4"/>
  <c r="HC74" i="4"/>
  <c r="HI74" i="4" s="1"/>
  <c r="GR74" i="4"/>
  <c r="FU74" i="4"/>
  <c r="DD74" i="4"/>
  <c r="CG74" i="4"/>
  <c r="BV74" i="4"/>
  <c r="AY74" i="4"/>
  <c r="GQ74" i="4"/>
  <c r="FW74" i="4"/>
  <c r="FC74" i="4"/>
  <c r="U74" i="4"/>
  <c r="FV74" i="4"/>
  <c r="FA74" i="4"/>
  <c r="EH74" i="4"/>
  <c r="HF74" i="4"/>
  <c r="EZ74" i="4"/>
  <c r="EF74" i="4"/>
  <c r="DM74" i="4"/>
  <c r="HE74" i="4"/>
  <c r="GK74" i="4"/>
  <c r="DK74" i="4"/>
  <c r="CR74" i="4"/>
  <c r="HD74" i="4"/>
  <c r="GI74" i="4"/>
  <c r="FP74" i="4"/>
  <c r="CP74" i="4"/>
  <c r="BW74" i="4"/>
  <c r="BB74" i="4"/>
  <c r="HB74" i="4"/>
  <c r="GH74" i="4"/>
  <c r="GM74" i="4" s="1"/>
  <c r="FN74" i="4"/>
  <c r="EU74" i="4"/>
  <c r="BU74" i="4"/>
  <c r="BA74" i="4"/>
  <c r="AG74" i="4"/>
  <c r="GG74" i="4"/>
  <c r="FL74" i="4"/>
  <c r="ES74" i="4"/>
  <c r="DZ74" i="4"/>
  <c r="AZ74" i="4"/>
  <c r="AE74" i="4"/>
  <c r="L74" i="4"/>
  <c r="CF74" i="4"/>
  <c r="BL74" i="4"/>
  <c r="BR74" i="4" s="1"/>
  <c r="AR74" i="4"/>
  <c r="Y74" i="4"/>
  <c r="GS74" i="4"/>
  <c r="FX74" i="4"/>
  <c r="BK74" i="4"/>
  <c r="AP74" i="4"/>
  <c r="W74" i="4"/>
  <c r="CJ74" i="4"/>
  <c r="J74" i="4"/>
  <c r="CI74" i="4"/>
  <c r="CH74" i="4"/>
  <c r="EQ74" i="4"/>
  <c r="BO74" i="4"/>
  <c r="BM74" i="4"/>
  <c r="DX74" i="4"/>
  <c r="DC74" i="4"/>
  <c r="DA74" i="4"/>
  <c r="DE74" i="4"/>
  <c r="AT74" i="4"/>
  <c r="AD74" i="4"/>
  <c r="DV74" i="4"/>
  <c r="CK73" i="4"/>
  <c r="CN72" i="4"/>
  <c r="C84" i="4"/>
  <c r="D83" i="4"/>
  <c r="H83" i="4" s="1"/>
  <c r="DG73" i="4"/>
  <c r="DG74" i="4" s="1"/>
  <c r="G83" i="4" l="1"/>
  <c r="BR75" i="4"/>
  <c r="FQ73" i="4"/>
  <c r="FT72" i="4"/>
  <c r="HH74" i="4"/>
  <c r="C85" i="4"/>
  <c r="D84" i="4"/>
  <c r="H84" i="4" s="1"/>
  <c r="FS74" i="4"/>
  <c r="EA73" i="4"/>
  <c r="ED72" i="4"/>
  <c r="HG74" i="4"/>
  <c r="HJ73" i="4"/>
  <c r="P104" i="7"/>
  <c r="O105" i="7"/>
  <c r="Z73" i="4"/>
  <c r="AC72" i="4"/>
  <c r="CK74" i="4"/>
  <c r="CN73" i="4"/>
  <c r="BQ74" i="4"/>
  <c r="AW74" i="4"/>
  <c r="GP75" i="4"/>
  <c r="DY75" i="4"/>
  <c r="DB75" i="4"/>
  <c r="DH75" i="4" s="1"/>
  <c r="CQ75" i="4"/>
  <c r="BT75" i="4"/>
  <c r="A76" i="4"/>
  <c r="ET75" i="4"/>
  <c r="DW75" i="4"/>
  <c r="EC75" i="4" s="1"/>
  <c r="DL75" i="4"/>
  <c r="CO75" i="4"/>
  <c r="X75" i="4"/>
  <c r="FO75" i="4"/>
  <c r="ER75" i="4"/>
  <c r="EW75" i="4" s="1"/>
  <c r="EG75" i="4"/>
  <c r="DJ75" i="4"/>
  <c r="AS75" i="4"/>
  <c r="V75" i="4"/>
  <c r="AA75" i="4" s="1"/>
  <c r="K75" i="4"/>
  <c r="GK75" i="4"/>
  <c r="GJ75" i="4"/>
  <c r="FM75" i="4"/>
  <c r="FR75" i="4" s="1"/>
  <c r="FB75" i="4"/>
  <c r="EE75" i="4"/>
  <c r="BN75" i="4"/>
  <c r="AQ75" i="4"/>
  <c r="AV75" i="4" s="1"/>
  <c r="AF75" i="4"/>
  <c r="I75" i="4"/>
  <c r="HC75" i="4"/>
  <c r="HI75" i="4" s="1"/>
  <c r="GR75" i="4"/>
  <c r="FU75" i="4"/>
  <c r="DD75" i="4"/>
  <c r="CG75" i="4"/>
  <c r="CM75" i="4" s="1"/>
  <c r="BV75" i="4"/>
  <c r="AY75" i="4"/>
  <c r="GQ75" i="4"/>
  <c r="EZ75" i="4"/>
  <c r="EF75" i="4"/>
  <c r="DM75" i="4"/>
  <c r="DK75" i="4"/>
  <c r="CR75" i="4"/>
  <c r="FP75" i="4"/>
  <c r="CP75" i="4"/>
  <c r="BW75" i="4"/>
  <c r="BB75" i="4"/>
  <c r="HF75" i="4"/>
  <c r="GI75" i="4"/>
  <c r="FN75" i="4"/>
  <c r="EU75" i="4"/>
  <c r="BU75" i="4"/>
  <c r="BA75" i="4"/>
  <c r="AG75" i="4"/>
  <c r="HE75" i="4"/>
  <c r="GH75" i="4"/>
  <c r="GM75" i="4" s="1"/>
  <c r="FL75" i="4"/>
  <c r="ES75" i="4"/>
  <c r="DZ75" i="4"/>
  <c r="AZ75" i="4"/>
  <c r="AE75" i="4"/>
  <c r="L75" i="4"/>
  <c r="HD75" i="4"/>
  <c r="GG75" i="4"/>
  <c r="EQ75" i="4"/>
  <c r="DX75" i="4"/>
  <c r="DE75" i="4"/>
  <c r="CJ75" i="4"/>
  <c r="AD75" i="4"/>
  <c r="J75" i="4"/>
  <c r="HB75" i="4"/>
  <c r="DV75" i="4"/>
  <c r="DC75" i="4"/>
  <c r="CI75" i="4"/>
  <c r="BO75" i="4"/>
  <c r="FW75" i="4"/>
  <c r="FC75" i="4"/>
  <c r="U75" i="4"/>
  <c r="GS75" i="4"/>
  <c r="FV75" i="4"/>
  <c r="FA75" i="4"/>
  <c r="EH75" i="4"/>
  <c r="Y75" i="4"/>
  <c r="FX75" i="4"/>
  <c r="W75" i="4"/>
  <c r="CH75" i="4"/>
  <c r="CF75" i="4"/>
  <c r="BM75" i="4"/>
  <c r="BL75" i="4"/>
  <c r="AP75" i="4"/>
  <c r="DA75" i="4"/>
  <c r="BK75" i="4"/>
  <c r="AT75" i="4"/>
  <c r="AR75" i="4"/>
  <c r="GN74" i="4"/>
  <c r="GN75" i="4" s="1"/>
  <c r="AB74" i="4"/>
  <c r="EB74" i="4"/>
  <c r="DF73" i="4"/>
  <c r="DI72" i="4"/>
  <c r="EV73" i="4"/>
  <c r="EY72" i="4"/>
  <c r="AU73" i="4"/>
  <c r="AX72" i="4"/>
  <c r="GL74" i="4"/>
  <c r="GO73" i="4"/>
  <c r="EX74" i="4"/>
  <c r="EX75" i="4" s="1"/>
  <c r="CL74" i="4"/>
  <c r="CL75" i="4" s="1"/>
  <c r="BP74" i="4"/>
  <c r="BS73" i="4"/>
  <c r="DG75" i="4"/>
  <c r="G84" i="4" l="1"/>
  <c r="EB75" i="4"/>
  <c r="CK75" i="4"/>
  <c r="CN74" i="4"/>
  <c r="O106" i="7"/>
  <c r="P105" i="7"/>
  <c r="BP75" i="4"/>
  <c r="BS74" i="4"/>
  <c r="GL75" i="4"/>
  <c r="GO74" i="4"/>
  <c r="AU74" i="4"/>
  <c r="AX73" i="4"/>
  <c r="EV74" i="4"/>
  <c r="EY73" i="4"/>
  <c r="AW75" i="4"/>
  <c r="AW76" i="4" s="1"/>
  <c r="Z74" i="4"/>
  <c r="AC73" i="4"/>
  <c r="EA74" i="4"/>
  <c r="ED73" i="4"/>
  <c r="DF74" i="4"/>
  <c r="DI73" i="4"/>
  <c r="HB76" i="4"/>
  <c r="GQ76" i="4"/>
  <c r="DZ76" i="4"/>
  <c r="DC76" i="4"/>
  <c r="CR76" i="4"/>
  <c r="CF76" i="4"/>
  <c r="BU76" i="4"/>
  <c r="GP76" i="4"/>
  <c r="DY76" i="4"/>
  <c r="DB76" i="4"/>
  <c r="DH76" i="4" s="1"/>
  <c r="CQ76" i="4"/>
  <c r="BT76" i="4"/>
  <c r="A77" i="4"/>
  <c r="ET76" i="4"/>
  <c r="DW76" i="4"/>
  <c r="EC76" i="4" s="1"/>
  <c r="DL76" i="4"/>
  <c r="CO76" i="4"/>
  <c r="X76" i="4"/>
  <c r="FP76" i="4"/>
  <c r="FO76" i="4"/>
  <c r="ER76" i="4"/>
  <c r="EW76" i="4" s="1"/>
  <c r="EG76" i="4"/>
  <c r="DJ76" i="4"/>
  <c r="AS76" i="4"/>
  <c r="V76" i="4"/>
  <c r="AA76" i="4" s="1"/>
  <c r="K76" i="4"/>
  <c r="GK76" i="4"/>
  <c r="FN76" i="4"/>
  <c r="FC76" i="4"/>
  <c r="EQ76" i="4"/>
  <c r="EF76" i="4"/>
  <c r="BO76" i="4"/>
  <c r="AR76" i="4"/>
  <c r="AG76" i="4"/>
  <c r="U76" i="4"/>
  <c r="J76" i="4"/>
  <c r="GJ76" i="4"/>
  <c r="FM76" i="4"/>
  <c r="FR76" i="4" s="1"/>
  <c r="FB76" i="4"/>
  <c r="EE76" i="4"/>
  <c r="BN76" i="4"/>
  <c r="AQ76" i="4"/>
  <c r="AV76" i="4" s="1"/>
  <c r="AF76" i="4"/>
  <c r="I76" i="4"/>
  <c r="HD76" i="4"/>
  <c r="GS76" i="4"/>
  <c r="GG76" i="4"/>
  <c r="FV76" i="4"/>
  <c r="DE76" i="4"/>
  <c r="HC76" i="4"/>
  <c r="HI76" i="4" s="1"/>
  <c r="GR76" i="4"/>
  <c r="FU76" i="4"/>
  <c r="DD76" i="4"/>
  <c r="CG76" i="4"/>
  <c r="CM76" i="4" s="1"/>
  <c r="BV76" i="4"/>
  <c r="AY76" i="4"/>
  <c r="AZ76" i="4"/>
  <c r="Y76" i="4"/>
  <c r="FX76" i="4"/>
  <c r="DA76" i="4"/>
  <c r="W76" i="4"/>
  <c r="FW76" i="4"/>
  <c r="EH76" i="4"/>
  <c r="BW76" i="4"/>
  <c r="AT76" i="4"/>
  <c r="AP76" i="4"/>
  <c r="HF76" i="4"/>
  <c r="FL76" i="4"/>
  <c r="HE76" i="4"/>
  <c r="DX76" i="4"/>
  <c r="CP76" i="4"/>
  <c r="BM76" i="4"/>
  <c r="DV76" i="4"/>
  <c r="BL76" i="4"/>
  <c r="BR76" i="4" s="1"/>
  <c r="GI76" i="4"/>
  <c r="ES76" i="4"/>
  <c r="DK76" i="4"/>
  <c r="BB76" i="4"/>
  <c r="GH76" i="4"/>
  <c r="GN76" i="4" s="1"/>
  <c r="BA76" i="4"/>
  <c r="EZ76" i="4"/>
  <c r="AE76" i="4"/>
  <c r="EU76" i="4"/>
  <c r="AD76" i="4"/>
  <c r="L76" i="4"/>
  <c r="DM76" i="4"/>
  <c r="CJ76" i="4"/>
  <c r="CI76" i="4"/>
  <c r="FA76" i="4"/>
  <c r="CH76" i="4"/>
  <c r="BK76" i="4"/>
  <c r="HG75" i="4"/>
  <c r="HJ74" i="4"/>
  <c r="FS75" i="4"/>
  <c r="FS76" i="4" s="1"/>
  <c r="D85" i="4"/>
  <c r="G85" i="4" s="1"/>
  <c r="C86" i="4"/>
  <c r="AB75" i="4"/>
  <c r="AB76" i="4" s="1"/>
  <c r="FQ74" i="4"/>
  <c r="FT73" i="4"/>
  <c r="BQ75" i="4"/>
  <c r="BQ76" i="4" s="1"/>
  <c r="EX76" i="4"/>
  <c r="HH75" i="4"/>
  <c r="HH76" i="4" s="1"/>
  <c r="EW77" i="4" l="1"/>
  <c r="H85" i="4"/>
  <c r="GL76" i="4"/>
  <c r="GO75" i="4"/>
  <c r="CK76" i="4"/>
  <c r="CN75" i="4"/>
  <c r="D86" i="4"/>
  <c r="H86" i="4" s="1"/>
  <c r="C87" i="4"/>
  <c r="G86" i="4"/>
  <c r="EB76" i="4"/>
  <c r="DF75" i="4"/>
  <c r="DI74" i="4"/>
  <c r="BP76" i="4"/>
  <c r="BS75" i="4"/>
  <c r="FO77" i="4"/>
  <c r="HF77" i="4"/>
  <c r="GG77" i="4"/>
  <c r="FU77" i="4"/>
  <c r="DZ77" i="4"/>
  <c r="DC77" i="4"/>
  <c r="CR77" i="4"/>
  <c r="CF77" i="4"/>
  <c r="BU77" i="4"/>
  <c r="HE77" i="4"/>
  <c r="GS77" i="4"/>
  <c r="DY77" i="4"/>
  <c r="DB77" i="4"/>
  <c r="DH77" i="4" s="1"/>
  <c r="CQ77" i="4"/>
  <c r="BT77" i="4"/>
  <c r="HC77" i="4"/>
  <c r="HI77" i="4" s="1"/>
  <c r="GQ77" i="4"/>
  <c r="ET77" i="4"/>
  <c r="DW77" i="4"/>
  <c r="EC77" i="4" s="1"/>
  <c r="DL77" i="4"/>
  <c r="CO77" i="4"/>
  <c r="X77" i="4"/>
  <c r="HB77" i="4"/>
  <c r="GP77" i="4"/>
  <c r="ES77" i="4"/>
  <c r="EH77" i="4"/>
  <c r="DV77" i="4"/>
  <c r="DK77" i="4"/>
  <c r="AT77" i="4"/>
  <c r="W77" i="4"/>
  <c r="L77" i="4"/>
  <c r="FP77" i="4"/>
  <c r="ER77" i="4"/>
  <c r="EG77" i="4"/>
  <c r="DJ77" i="4"/>
  <c r="AS77" i="4"/>
  <c r="V77" i="4"/>
  <c r="AA77" i="4" s="1"/>
  <c r="K77" i="4"/>
  <c r="FN77" i="4"/>
  <c r="FC77" i="4"/>
  <c r="EQ77" i="4"/>
  <c r="EF77" i="4"/>
  <c r="BO77" i="4"/>
  <c r="AR77" i="4"/>
  <c r="AG77" i="4"/>
  <c r="U77" i="4"/>
  <c r="J77" i="4"/>
  <c r="FM77" i="4"/>
  <c r="FR77" i="4" s="1"/>
  <c r="FB77" i="4"/>
  <c r="EE77" i="4"/>
  <c r="BN77" i="4"/>
  <c r="AQ77" i="4"/>
  <c r="AW77" i="4" s="1"/>
  <c r="AF77" i="4"/>
  <c r="I77" i="4"/>
  <c r="GI77" i="4"/>
  <c r="FW77" i="4"/>
  <c r="DE77" i="4"/>
  <c r="CH77" i="4"/>
  <c r="BW77" i="4"/>
  <c r="BK77" i="4"/>
  <c r="AZ77" i="4"/>
  <c r="GH77" i="4"/>
  <c r="GN77" i="4" s="1"/>
  <c r="FV77" i="4"/>
  <c r="DD77" i="4"/>
  <c r="CG77" i="4"/>
  <c r="CM77" i="4" s="1"/>
  <c r="BV77" i="4"/>
  <c r="AY77" i="4"/>
  <c r="GJ77" i="4"/>
  <c r="BA77" i="4"/>
  <c r="CP77" i="4"/>
  <c r="CJ77" i="4"/>
  <c r="AP77" i="4"/>
  <c r="FX77" i="4"/>
  <c r="CI77" i="4"/>
  <c r="DX77" i="4"/>
  <c r="A78" i="4"/>
  <c r="FL77" i="4"/>
  <c r="AE77" i="4"/>
  <c r="AD77" i="4"/>
  <c r="GR77" i="4"/>
  <c r="EU77" i="4"/>
  <c r="EX77" i="4" s="1"/>
  <c r="DA77" i="4"/>
  <c r="GK77" i="4"/>
  <c r="BB77" i="4"/>
  <c r="BM77" i="4"/>
  <c r="BL77" i="4"/>
  <c r="BQ77" i="4" s="1"/>
  <c r="HD77" i="4"/>
  <c r="Y77" i="4"/>
  <c r="FA77" i="4"/>
  <c r="EZ77" i="4"/>
  <c r="DM77" i="4"/>
  <c r="EV75" i="4"/>
  <c r="EY74" i="4"/>
  <c r="FQ75" i="4"/>
  <c r="FT74" i="4"/>
  <c r="DG76" i="4"/>
  <c r="DG77" i="4" s="1"/>
  <c r="CL76" i="4"/>
  <c r="CL77" i="4" s="1"/>
  <c r="GM76" i="4"/>
  <c r="GM77" i="4" s="1"/>
  <c r="EA75" i="4"/>
  <c r="ED74" i="4"/>
  <c r="FS77" i="4"/>
  <c r="AB77" i="4"/>
  <c r="HG76" i="4"/>
  <c r="HJ75" i="4"/>
  <c r="O107" i="7"/>
  <c r="P106" i="7"/>
  <c r="Z75" i="4"/>
  <c r="AC74" i="4"/>
  <c r="AU75" i="4"/>
  <c r="AX74" i="4"/>
  <c r="GN78" i="4" l="1"/>
  <c r="D87" i="4"/>
  <c r="H87" i="4" s="1"/>
  <c r="C88" i="4"/>
  <c r="G87" i="4"/>
  <c r="EV76" i="4"/>
  <c r="EY75" i="4"/>
  <c r="FQ76" i="4"/>
  <c r="FT75" i="4"/>
  <c r="BR77" i="4"/>
  <c r="EW78" i="4"/>
  <c r="HJ76" i="4"/>
  <c r="HG77" i="4"/>
  <c r="HH77" i="4"/>
  <c r="EA76" i="4"/>
  <c r="ED75" i="4"/>
  <c r="FO78" i="4"/>
  <c r="ER78" i="4"/>
  <c r="EX78" i="4" s="1"/>
  <c r="EG78" i="4"/>
  <c r="DJ78" i="4"/>
  <c r="AS78" i="4"/>
  <c r="V78" i="4"/>
  <c r="AA78" i="4" s="1"/>
  <c r="K78" i="4"/>
  <c r="FP78" i="4"/>
  <c r="FC78" i="4"/>
  <c r="DE78" i="4"/>
  <c r="CF78" i="4"/>
  <c r="BT78" i="4"/>
  <c r="U78" i="4"/>
  <c r="I78" i="4"/>
  <c r="FN78" i="4"/>
  <c r="FB78" i="4"/>
  <c r="DD78" i="4"/>
  <c r="CR78" i="4"/>
  <c r="AT78" i="4"/>
  <c r="AG78" i="4"/>
  <c r="A79" i="4"/>
  <c r="GK78" i="4"/>
  <c r="FL78" i="4"/>
  <c r="EZ78" i="4"/>
  <c r="DB78" i="4"/>
  <c r="DH78" i="4" s="1"/>
  <c r="CP78" i="4"/>
  <c r="AQ78" i="4"/>
  <c r="AW78" i="4" s="1"/>
  <c r="AE78" i="4"/>
  <c r="GJ78" i="4"/>
  <c r="FX78" i="4"/>
  <c r="DZ78" i="4"/>
  <c r="DA78" i="4"/>
  <c r="CO78" i="4"/>
  <c r="BO78" i="4"/>
  <c r="AP78" i="4"/>
  <c r="AD78" i="4"/>
  <c r="GI78" i="4"/>
  <c r="FW78" i="4"/>
  <c r="DY78" i="4"/>
  <c r="DM78" i="4"/>
  <c r="BN78" i="4"/>
  <c r="BB78" i="4"/>
  <c r="GH78" i="4"/>
  <c r="GM78" i="4" s="1"/>
  <c r="FV78" i="4"/>
  <c r="DX78" i="4"/>
  <c r="DL78" i="4"/>
  <c r="BM78" i="4"/>
  <c r="BA78" i="4"/>
  <c r="HF78" i="4"/>
  <c r="GG78" i="4"/>
  <c r="FU78" i="4"/>
  <c r="DW78" i="4"/>
  <c r="EC78" i="4" s="1"/>
  <c r="DK78" i="4"/>
  <c r="BL78" i="4"/>
  <c r="BQ78" i="4" s="1"/>
  <c r="AZ78" i="4"/>
  <c r="HC78" i="4"/>
  <c r="HI78" i="4" s="1"/>
  <c r="GQ78" i="4"/>
  <c r="ES78" i="4"/>
  <c r="EF78" i="4"/>
  <c r="CH78" i="4"/>
  <c r="BV78" i="4"/>
  <c r="X78" i="4"/>
  <c r="L78" i="4"/>
  <c r="HB78" i="4"/>
  <c r="GP78" i="4"/>
  <c r="EQ78" i="4"/>
  <c r="EE78" i="4"/>
  <c r="CG78" i="4"/>
  <c r="CM78" i="4" s="1"/>
  <c r="BU78" i="4"/>
  <c r="W78" i="4"/>
  <c r="J78" i="4"/>
  <c r="HD78" i="4"/>
  <c r="FA78" i="4"/>
  <c r="DC78" i="4"/>
  <c r="GS78" i="4"/>
  <c r="EU78" i="4"/>
  <c r="AY78" i="4"/>
  <c r="GR78" i="4"/>
  <c r="ET78" i="4"/>
  <c r="CQ78" i="4"/>
  <c r="AR78" i="4"/>
  <c r="CJ78" i="4"/>
  <c r="EH78" i="4"/>
  <c r="CI78" i="4"/>
  <c r="FM78" i="4"/>
  <c r="FR78" i="4" s="1"/>
  <c r="HE78" i="4"/>
  <c r="BK78" i="4"/>
  <c r="DV78" i="4"/>
  <c r="Y78" i="4"/>
  <c r="BW78" i="4"/>
  <c r="AF78" i="4"/>
  <c r="EB77" i="4"/>
  <c r="EB78" i="4" s="1"/>
  <c r="BP77" i="4"/>
  <c r="BS76" i="4"/>
  <c r="AV77" i="4"/>
  <c r="CK77" i="4"/>
  <c r="CN76" i="4"/>
  <c r="AU76" i="4"/>
  <c r="AX75" i="4"/>
  <c r="O108" i="7"/>
  <c r="P107" i="7"/>
  <c r="DF76" i="4"/>
  <c r="DI75" i="4"/>
  <c r="FS78" i="4"/>
  <c r="GL77" i="4"/>
  <c r="GO76" i="4"/>
  <c r="Z76" i="4"/>
  <c r="AC75" i="4"/>
  <c r="FR79" i="4" l="1"/>
  <c r="BR78" i="4"/>
  <c r="EA77" i="4"/>
  <c r="ED76" i="4"/>
  <c r="GL78" i="4"/>
  <c r="GO77" i="4"/>
  <c r="CL78" i="4"/>
  <c r="AB78" i="4"/>
  <c r="EV77" i="4"/>
  <c r="EY76" i="4"/>
  <c r="FT76" i="4"/>
  <c r="FQ77" i="4"/>
  <c r="D88" i="4"/>
  <c r="G88" i="4" s="1"/>
  <c r="C89" i="4"/>
  <c r="CN77" i="4"/>
  <c r="CK78" i="4"/>
  <c r="Z77" i="4"/>
  <c r="AC76" i="4"/>
  <c r="O109" i="7"/>
  <c r="P108" i="7"/>
  <c r="HH78" i="4"/>
  <c r="HG78" i="4"/>
  <c r="HJ77" i="4"/>
  <c r="DI76" i="4"/>
  <c r="DF77" i="4"/>
  <c r="AX76" i="4"/>
  <c r="AU77" i="4"/>
  <c r="BP78" i="4"/>
  <c r="BS77" i="4"/>
  <c r="GJ79" i="4"/>
  <c r="FM79" i="4"/>
  <c r="FS79" i="4" s="1"/>
  <c r="FB79" i="4"/>
  <c r="EE79" i="4"/>
  <c r="HC79" i="4"/>
  <c r="HI79" i="4" s="1"/>
  <c r="GR79" i="4"/>
  <c r="FU79" i="4"/>
  <c r="HF79" i="4"/>
  <c r="GQ79" i="4"/>
  <c r="FP79" i="4"/>
  <c r="FC79" i="4"/>
  <c r="DZ79" i="4"/>
  <c r="DM79" i="4"/>
  <c r="DA79" i="4"/>
  <c r="CP79" i="4"/>
  <c r="Y79" i="4"/>
  <c r="HB79" i="4"/>
  <c r="FL79" i="4"/>
  <c r="DW79" i="4"/>
  <c r="EB79" i="4" s="1"/>
  <c r="DJ79" i="4"/>
  <c r="AS79" i="4"/>
  <c r="V79" i="4"/>
  <c r="AA79" i="4" s="1"/>
  <c r="K79" i="4"/>
  <c r="HE79" i="4"/>
  <c r="FW79" i="4"/>
  <c r="EQ79" i="4"/>
  <c r="DY79" i="4"/>
  <c r="CH79" i="4"/>
  <c r="BU79" i="4"/>
  <c r="AR79" i="4"/>
  <c r="AE79" i="4"/>
  <c r="HD79" i="4"/>
  <c r="FV79" i="4"/>
  <c r="DX79" i="4"/>
  <c r="CG79" i="4"/>
  <c r="CM79" i="4" s="1"/>
  <c r="BT79" i="4"/>
  <c r="AQ79" i="4"/>
  <c r="AW79" i="4" s="1"/>
  <c r="AD79" i="4"/>
  <c r="GK79" i="4"/>
  <c r="DV79" i="4"/>
  <c r="CF79" i="4"/>
  <c r="GI79" i="4"/>
  <c r="GH79" i="4"/>
  <c r="GM79" i="4" s="1"/>
  <c r="FA79" i="4"/>
  <c r="DE79" i="4"/>
  <c r="CR79" i="4"/>
  <c r="BO79" i="4"/>
  <c r="BB79" i="4"/>
  <c r="GG79" i="4"/>
  <c r="EZ79" i="4"/>
  <c r="DD79" i="4"/>
  <c r="CQ79" i="4"/>
  <c r="BN79" i="4"/>
  <c r="BA79" i="4"/>
  <c r="L79" i="4"/>
  <c r="FO79" i="4"/>
  <c r="EH79" i="4"/>
  <c r="DC79" i="4"/>
  <c r="CO79" i="4"/>
  <c r="BM79" i="4"/>
  <c r="AZ79" i="4"/>
  <c r="X79" i="4"/>
  <c r="J79" i="4"/>
  <c r="FN79" i="4"/>
  <c r="EG79" i="4"/>
  <c r="DB79" i="4"/>
  <c r="DH79" i="4" s="1"/>
  <c r="BL79" i="4"/>
  <c r="BQ79" i="4" s="1"/>
  <c r="AY79" i="4"/>
  <c r="W79" i="4"/>
  <c r="I79" i="4"/>
  <c r="GP79" i="4"/>
  <c r="ES79" i="4"/>
  <c r="DL79" i="4"/>
  <c r="CJ79" i="4"/>
  <c r="BW79" i="4"/>
  <c r="AG79" i="4"/>
  <c r="FX79" i="4"/>
  <c r="ER79" i="4"/>
  <c r="EX79" i="4" s="1"/>
  <c r="DK79" i="4"/>
  <c r="CI79" i="4"/>
  <c r="BV79" i="4"/>
  <c r="AT79" i="4"/>
  <c r="AF79" i="4"/>
  <c r="GS79" i="4"/>
  <c r="U79" i="4"/>
  <c r="A80" i="4"/>
  <c r="AP79" i="4"/>
  <c r="EU79" i="4"/>
  <c r="ET79" i="4"/>
  <c r="EF79" i="4"/>
  <c r="BK79" i="4"/>
  <c r="AV78" i="4"/>
  <c r="DG78" i="4"/>
  <c r="DI77" i="4" l="1"/>
  <c r="DF78" i="4"/>
  <c r="H88" i="4"/>
  <c r="AB79" i="4"/>
  <c r="GN79" i="4"/>
  <c r="EA78" i="4"/>
  <c r="ED77" i="4"/>
  <c r="AC77" i="4"/>
  <c r="Z78" i="4"/>
  <c r="EW79" i="4"/>
  <c r="D89" i="4"/>
  <c r="H89" i="4" s="1"/>
  <c r="C90" i="4"/>
  <c r="BR79" i="4"/>
  <c r="EV78" i="4"/>
  <c r="EY77" i="4"/>
  <c r="HG79" i="4"/>
  <c r="HJ78" i="4"/>
  <c r="FT77" i="4"/>
  <c r="FQ78" i="4"/>
  <c r="HH79" i="4"/>
  <c r="GJ80" i="4"/>
  <c r="FM80" i="4"/>
  <c r="FS80" i="4" s="1"/>
  <c r="FB80" i="4"/>
  <c r="EE80" i="4"/>
  <c r="BN80" i="4"/>
  <c r="AQ80" i="4"/>
  <c r="AW80" i="4" s="1"/>
  <c r="AF80" i="4"/>
  <c r="I80" i="4"/>
  <c r="HC80" i="4"/>
  <c r="HI80" i="4" s="1"/>
  <c r="GR80" i="4"/>
  <c r="FU80" i="4"/>
  <c r="DD80" i="4"/>
  <c r="CG80" i="4"/>
  <c r="CM80" i="4" s="1"/>
  <c r="BV80" i="4"/>
  <c r="AY80" i="4"/>
  <c r="GP80" i="4"/>
  <c r="DY80" i="4"/>
  <c r="DB80" i="4"/>
  <c r="DH80" i="4" s="1"/>
  <c r="CQ80" i="4"/>
  <c r="BT80" i="4"/>
  <c r="HF80" i="4"/>
  <c r="GQ80" i="4"/>
  <c r="FL80" i="4"/>
  <c r="EH80" i="4"/>
  <c r="DC80" i="4"/>
  <c r="HB80" i="4"/>
  <c r="FX80" i="4"/>
  <c r="ES80" i="4"/>
  <c r="FW80" i="4"/>
  <c r="ER80" i="4"/>
  <c r="EX80" i="4" s="1"/>
  <c r="DM80" i="4"/>
  <c r="CI80" i="4"/>
  <c r="Y80" i="4"/>
  <c r="K80" i="4"/>
  <c r="GH80" i="4"/>
  <c r="GM80" i="4" s="1"/>
  <c r="DX80" i="4"/>
  <c r="DJ80" i="4"/>
  <c r="BA80" i="4"/>
  <c r="V80" i="4"/>
  <c r="AA80" i="4" s="1"/>
  <c r="FP80" i="4"/>
  <c r="ET80" i="4"/>
  <c r="DV80" i="4"/>
  <c r="CH80" i="4"/>
  <c r="BO80" i="4"/>
  <c r="AE80" i="4"/>
  <c r="GK80" i="4"/>
  <c r="FO80" i="4"/>
  <c r="EQ80" i="4"/>
  <c r="CF80" i="4"/>
  <c r="BM80" i="4"/>
  <c r="AD80" i="4"/>
  <c r="L80" i="4"/>
  <c r="GI80" i="4"/>
  <c r="FN80" i="4"/>
  <c r="BL80" i="4"/>
  <c r="BQ80" i="4" s="1"/>
  <c r="AT80" i="4"/>
  <c r="J80" i="4"/>
  <c r="HE80" i="4"/>
  <c r="GG80" i="4"/>
  <c r="BK80" i="4"/>
  <c r="AS80" i="4"/>
  <c r="HD80" i="4"/>
  <c r="AR80" i="4"/>
  <c r="X80" i="4"/>
  <c r="DL80" i="4"/>
  <c r="CR80" i="4"/>
  <c r="AP80" i="4"/>
  <c r="W80" i="4"/>
  <c r="DK80" i="4"/>
  <c r="CP80" i="4"/>
  <c r="U80" i="4"/>
  <c r="FC80" i="4"/>
  <c r="EG80" i="4"/>
  <c r="CO80" i="4"/>
  <c r="GS80" i="4"/>
  <c r="DZ80" i="4"/>
  <c r="DE80" i="4"/>
  <c r="AZ80" i="4"/>
  <c r="A81" i="4"/>
  <c r="EU80" i="4"/>
  <c r="DW80" i="4"/>
  <c r="EB80" i="4" s="1"/>
  <c r="DA80" i="4"/>
  <c r="CJ80" i="4"/>
  <c r="AG80" i="4"/>
  <c r="BW80" i="4"/>
  <c r="BU80" i="4"/>
  <c r="FV80" i="4"/>
  <c r="BB80" i="4"/>
  <c r="FA80" i="4"/>
  <c r="EZ80" i="4"/>
  <c r="EF80" i="4"/>
  <c r="DG79" i="4"/>
  <c r="DG80" i="4" s="1"/>
  <c r="AV79" i="4"/>
  <c r="AV80" i="4" s="1"/>
  <c r="BP79" i="4"/>
  <c r="BS78" i="4"/>
  <c r="CN78" i="4"/>
  <c r="CK79" i="4"/>
  <c r="CL79" i="4"/>
  <c r="EC79" i="4"/>
  <c r="EC80" i="4" s="1"/>
  <c r="GO78" i="4"/>
  <c r="GL79" i="4"/>
  <c r="AU78" i="4"/>
  <c r="AX77" i="4"/>
  <c r="O110" i="7"/>
  <c r="P109" i="7"/>
  <c r="G89" i="4" l="1"/>
  <c r="CM81" i="4"/>
  <c r="CL80" i="4"/>
  <c r="FR80" i="4"/>
  <c r="GN80" i="4"/>
  <c r="EW80" i="4"/>
  <c r="EY78" i="4"/>
  <c r="EV79" i="4"/>
  <c r="O111" i="7"/>
  <c r="P110" i="7"/>
  <c r="AU79" i="4"/>
  <c r="AX78" i="4"/>
  <c r="CK80" i="4"/>
  <c r="CN79" i="4"/>
  <c r="BS79" i="4"/>
  <c r="BP80" i="4"/>
  <c r="BR80" i="4"/>
  <c r="EA79" i="4"/>
  <c r="ED78" i="4"/>
  <c r="HG80" i="4"/>
  <c r="HJ79" i="4"/>
  <c r="D90" i="4"/>
  <c r="H90" i="4" s="1"/>
  <c r="C91" i="4"/>
  <c r="DF79" i="4"/>
  <c r="DI78" i="4"/>
  <c r="GJ81" i="4"/>
  <c r="FM81" i="4"/>
  <c r="FS81" i="4" s="1"/>
  <c r="FB81" i="4"/>
  <c r="EE81" i="4"/>
  <c r="BN81" i="4"/>
  <c r="AQ81" i="4"/>
  <c r="AW81" i="4" s="1"/>
  <c r="AF81" i="4"/>
  <c r="I81" i="4"/>
  <c r="HC81" i="4"/>
  <c r="HI81" i="4" s="1"/>
  <c r="GR81" i="4"/>
  <c r="FU81" i="4"/>
  <c r="DD81" i="4"/>
  <c r="CG81" i="4"/>
  <c r="BV81" i="4"/>
  <c r="AY81" i="4"/>
  <c r="GP81" i="4"/>
  <c r="DY81" i="4"/>
  <c r="DB81" i="4"/>
  <c r="DH81" i="4" s="1"/>
  <c r="CQ81" i="4"/>
  <c r="BT81" i="4"/>
  <c r="FW81" i="4"/>
  <c r="ER81" i="4"/>
  <c r="EX81" i="4" s="1"/>
  <c r="DM81" i="4"/>
  <c r="CI81" i="4"/>
  <c r="Y81" i="4"/>
  <c r="K81" i="4"/>
  <c r="GH81" i="4"/>
  <c r="GM81" i="4" s="1"/>
  <c r="DX81" i="4"/>
  <c r="DJ81" i="4"/>
  <c r="BA81" i="4"/>
  <c r="V81" i="4"/>
  <c r="AA81" i="4" s="1"/>
  <c r="A82" i="4"/>
  <c r="GG81" i="4"/>
  <c r="FC81" i="4"/>
  <c r="DW81" i="4"/>
  <c r="EB81" i="4" s="1"/>
  <c r="BO81" i="4"/>
  <c r="AZ81" i="4"/>
  <c r="U81" i="4"/>
  <c r="FO81" i="4"/>
  <c r="EZ81" i="4"/>
  <c r="GS81" i="4"/>
  <c r="FN81" i="4"/>
  <c r="DE81" i="4"/>
  <c r="CO81" i="4"/>
  <c r="BK81" i="4"/>
  <c r="AG81" i="4"/>
  <c r="HD81" i="4"/>
  <c r="CJ81" i="4"/>
  <c r="BL81" i="4"/>
  <c r="BQ81" i="4" s="1"/>
  <c r="AP81" i="4"/>
  <c r="HB81" i="4"/>
  <c r="FA81" i="4"/>
  <c r="DC81" i="4"/>
  <c r="CH81" i="4"/>
  <c r="DZ81" i="4"/>
  <c r="DA81" i="4"/>
  <c r="CF81" i="4"/>
  <c r="FX81" i="4"/>
  <c r="EU81" i="4"/>
  <c r="DV81" i="4"/>
  <c r="FV81" i="4"/>
  <c r="ET81" i="4"/>
  <c r="L81" i="4"/>
  <c r="GQ81" i="4"/>
  <c r="ES81" i="4"/>
  <c r="AE81" i="4"/>
  <c r="J81" i="4"/>
  <c r="FP81" i="4"/>
  <c r="EQ81" i="4"/>
  <c r="BB81" i="4"/>
  <c r="AD81" i="4"/>
  <c r="FL81" i="4"/>
  <c r="CR81" i="4"/>
  <c r="BW81" i="4"/>
  <c r="HF81" i="4"/>
  <c r="GI81" i="4"/>
  <c r="EG81" i="4"/>
  <c r="DK81" i="4"/>
  <c r="AS81" i="4"/>
  <c r="W81" i="4"/>
  <c r="HE81" i="4"/>
  <c r="EF81" i="4"/>
  <c r="BM81" i="4"/>
  <c r="AR81" i="4"/>
  <c r="CP81" i="4"/>
  <c r="BU81" i="4"/>
  <c r="GK81" i="4"/>
  <c r="AT81" i="4"/>
  <c r="DL81" i="4"/>
  <c r="EH81" i="4"/>
  <c r="X81" i="4"/>
  <c r="Z79" i="4"/>
  <c r="AC78" i="4"/>
  <c r="GL80" i="4"/>
  <c r="GO79" i="4"/>
  <c r="HH80" i="4"/>
  <c r="FQ79" i="4"/>
  <c r="FT78" i="4"/>
  <c r="AB80" i="4"/>
  <c r="AB81" i="4" s="1"/>
  <c r="G90" i="4" l="1"/>
  <c r="FT79" i="4"/>
  <c r="FQ80" i="4"/>
  <c r="BP81" i="4"/>
  <c r="BS80" i="4"/>
  <c r="EA80" i="4"/>
  <c r="ED79" i="4"/>
  <c r="EC81" i="4"/>
  <c r="HH81" i="4"/>
  <c r="DI79" i="4"/>
  <c r="DF80" i="4"/>
  <c r="CK81" i="4"/>
  <c r="CN80" i="4"/>
  <c r="EV80" i="4"/>
  <c r="EY79" i="4"/>
  <c r="CL81" i="4"/>
  <c r="Z80" i="4"/>
  <c r="AC79" i="4"/>
  <c r="BR81" i="4"/>
  <c r="AU80" i="4"/>
  <c r="AX79" i="4"/>
  <c r="P111" i="7"/>
  <c r="O112" i="7"/>
  <c r="EW81" i="4"/>
  <c r="AV81" i="4"/>
  <c r="DG81" i="4"/>
  <c r="D91" i="4"/>
  <c r="G91" i="4" s="1"/>
  <c r="C92" i="4"/>
  <c r="H91" i="4"/>
  <c r="HG81" i="4"/>
  <c r="HJ80" i="4"/>
  <c r="GN81" i="4"/>
  <c r="GL81" i="4"/>
  <c r="GO80" i="4"/>
  <c r="GJ82" i="4"/>
  <c r="FM82" i="4"/>
  <c r="FS82" i="4" s="1"/>
  <c r="FB82" i="4"/>
  <c r="EE82" i="4"/>
  <c r="BN82" i="4"/>
  <c r="AQ82" i="4"/>
  <c r="AW82" i="4" s="1"/>
  <c r="AF82" i="4"/>
  <c r="I82" i="4"/>
  <c r="HC82" i="4"/>
  <c r="HI82" i="4" s="1"/>
  <c r="GR82" i="4"/>
  <c r="FU82" i="4"/>
  <c r="DD82" i="4"/>
  <c r="CG82" i="4"/>
  <c r="CM82" i="4" s="1"/>
  <c r="BV82" i="4"/>
  <c r="AY82" i="4"/>
  <c r="GP82" i="4"/>
  <c r="DY82" i="4"/>
  <c r="DB82" i="4"/>
  <c r="DH82" i="4" s="1"/>
  <c r="CQ82" i="4"/>
  <c r="BT82" i="4"/>
  <c r="A83" i="4"/>
  <c r="GG82" i="4"/>
  <c r="FC82" i="4"/>
  <c r="DW82" i="4"/>
  <c r="EB82" i="4" s="1"/>
  <c r="BO82" i="4"/>
  <c r="AZ82" i="4"/>
  <c r="U82" i="4"/>
  <c r="GS82" i="4"/>
  <c r="FN82" i="4"/>
  <c r="DE82" i="4"/>
  <c r="CO82" i="4"/>
  <c r="BK82" i="4"/>
  <c r="AG82" i="4"/>
  <c r="HF82" i="4"/>
  <c r="GQ82" i="4"/>
  <c r="FL82" i="4"/>
  <c r="EH82" i="4"/>
  <c r="DC82" i="4"/>
  <c r="AT82" i="4"/>
  <c r="AE82" i="4"/>
  <c r="HD82" i="4"/>
  <c r="ET82" i="4"/>
  <c r="EF82" i="4"/>
  <c r="BW82" i="4"/>
  <c r="AR82" i="4"/>
  <c r="HB82" i="4"/>
  <c r="FX82" i="4"/>
  <c r="ES82" i="4"/>
  <c r="CJ82" i="4"/>
  <c r="BU82" i="4"/>
  <c r="AP82" i="4"/>
  <c r="L82" i="4"/>
  <c r="FP82" i="4"/>
  <c r="DM82" i="4"/>
  <c r="CP82" i="4"/>
  <c r="FO82" i="4"/>
  <c r="DL82" i="4"/>
  <c r="BM82" i="4"/>
  <c r="K82" i="4"/>
  <c r="GK82" i="4"/>
  <c r="DK82" i="4"/>
  <c r="CI82" i="4"/>
  <c r="BL82" i="4"/>
  <c r="BQ82" i="4" s="1"/>
  <c r="J82" i="4"/>
  <c r="GI82" i="4"/>
  <c r="DJ82" i="4"/>
  <c r="CH82" i="4"/>
  <c r="GH82" i="4"/>
  <c r="GM82" i="4" s="1"/>
  <c r="EG82" i="4"/>
  <c r="CF82" i="4"/>
  <c r="AD82" i="4"/>
  <c r="HE82" i="4"/>
  <c r="DA82" i="4"/>
  <c r="BB82" i="4"/>
  <c r="Y82" i="4"/>
  <c r="FA82" i="4"/>
  <c r="DZ82" i="4"/>
  <c r="BA82" i="4"/>
  <c r="X82" i="4"/>
  <c r="ER82" i="4"/>
  <c r="EX82" i="4" s="1"/>
  <c r="AS82" i="4"/>
  <c r="EQ82" i="4"/>
  <c r="CR82" i="4"/>
  <c r="EZ82" i="4"/>
  <c r="EU82" i="4"/>
  <c r="DX82" i="4"/>
  <c r="DV82" i="4"/>
  <c r="FW82" i="4"/>
  <c r="W82" i="4"/>
  <c r="FV82" i="4"/>
  <c r="V82" i="4"/>
  <c r="AB82" i="4" s="1"/>
  <c r="FR81" i="4"/>
  <c r="HG82" i="4" l="1"/>
  <c r="HJ81" i="4"/>
  <c r="AV82" i="4"/>
  <c r="BS81" i="4"/>
  <c r="BP82" i="4"/>
  <c r="FQ81" i="4"/>
  <c r="FT80" i="4"/>
  <c r="AU81" i="4"/>
  <c r="AX80" i="4"/>
  <c r="GL82" i="4"/>
  <c r="GO81" i="4"/>
  <c r="Z81" i="4"/>
  <c r="AC80" i="4"/>
  <c r="DF81" i="4"/>
  <c r="DI80" i="4"/>
  <c r="C93" i="4"/>
  <c r="D92" i="4"/>
  <c r="H92" i="4" s="1"/>
  <c r="EW82" i="4"/>
  <c r="CK82" i="4"/>
  <c r="CN81" i="4"/>
  <c r="HH82" i="4"/>
  <c r="CL82" i="4"/>
  <c r="BR82" i="4"/>
  <c r="AA82" i="4"/>
  <c r="AA83" i="4" s="1"/>
  <c r="EC82" i="4"/>
  <c r="GJ83" i="4"/>
  <c r="FM83" i="4"/>
  <c r="FS83" i="4" s="1"/>
  <c r="FB83" i="4"/>
  <c r="EE83" i="4"/>
  <c r="BN83" i="4"/>
  <c r="AQ83" i="4"/>
  <c r="AW83" i="4" s="1"/>
  <c r="AF83" i="4"/>
  <c r="I83" i="4"/>
  <c r="HC83" i="4"/>
  <c r="HI83" i="4" s="1"/>
  <c r="GR83" i="4"/>
  <c r="FU83" i="4"/>
  <c r="DD83" i="4"/>
  <c r="CG83" i="4"/>
  <c r="CM83" i="4" s="1"/>
  <c r="BV83" i="4"/>
  <c r="AY83" i="4"/>
  <c r="GP83" i="4"/>
  <c r="DY83" i="4"/>
  <c r="DB83" i="4"/>
  <c r="DH83" i="4" s="1"/>
  <c r="CQ83" i="4"/>
  <c r="BT83" i="4"/>
  <c r="HF83" i="4"/>
  <c r="GQ83" i="4"/>
  <c r="FL83" i="4"/>
  <c r="EH83" i="4"/>
  <c r="DC83" i="4"/>
  <c r="AT83" i="4"/>
  <c r="AE83" i="4"/>
  <c r="HE83" i="4"/>
  <c r="EU83" i="4"/>
  <c r="EG83" i="4"/>
  <c r="DA83" i="4"/>
  <c r="AS83" i="4"/>
  <c r="AD83" i="4"/>
  <c r="HD83" i="4"/>
  <c r="HB83" i="4"/>
  <c r="FX83" i="4"/>
  <c r="ES83" i="4"/>
  <c r="CJ83" i="4"/>
  <c r="BU83" i="4"/>
  <c r="AP83" i="4"/>
  <c r="L83" i="4"/>
  <c r="FW83" i="4"/>
  <c r="ER83" i="4"/>
  <c r="EX83" i="4" s="1"/>
  <c r="DM83" i="4"/>
  <c r="CI83" i="4"/>
  <c r="Y83" i="4"/>
  <c r="K83" i="4"/>
  <c r="GI83" i="4"/>
  <c r="DZ83" i="4"/>
  <c r="DK83" i="4"/>
  <c r="CF83" i="4"/>
  <c r="BB83" i="4"/>
  <c r="W83" i="4"/>
  <c r="GH83" i="4"/>
  <c r="GM83" i="4" s="1"/>
  <c r="DX83" i="4"/>
  <c r="DJ83" i="4"/>
  <c r="BA83" i="4"/>
  <c r="V83" i="4"/>
  <c r="AB83" i="4" s="1"/>
  <c r="A84" i="4"/>
  <c r="GG83" i="4"/>
  <c r="FC83" i="4"/>
  <c r="DW83" i="4"/>
  <c r="EB83" i="4" s="1"/>
  <c r="FV83" i="4"/>
  <c r="J83" i="4"/>
  <c r="FP83" i="4"/>
  <c r="BO83" i="4"/>
  <c r="FO83" i="4"/>
  <c r="EF83" i="4"/>
  <c r="CR83" i="4"/>
  <c r="BM83" i="4"/>
  <c r="FN83" i="4"/>
  <c r="CP83" i="4"/>
  <c r="BL83" i="4"/>
  <c r="BQ83" i="4" s="1"/>
  <c r="DV83" i="4"/>
  <c r="CO83" i="4"/>
  <c r="BK83" i="4"/>
  <c r="AG83" i="4"/>
  <c r="FA83" i="4"/>
  <c r="CH83" i="4"/>
  <c r="X83" i="4"/>
  <c r="GS83" i="4"/>
  <c r="EZ83" i="4"/>
  <c r="AZ83" i="4"/>
  <c r="U83" i="4"/>
  <c r="EQ83" i="4"/>
  <c r="DE83" i="4"/>
  <c r="BW83" i="4"/>
  <c r="AR83" i="4"/>
  <c r="GK83" i="4"/>
  <c r="ET83" i="4"/>
  <c r="DL83" i="4"/>
  <c r="O113" i="7"/>
  <c r="P112" i="7"/>
  <c r="EV81" i="4"/>
  <c r="EY80" i="4"/>
  <c r="EA81" i="4"/>
  <c r="ED80" i="4"/>
  <c r="GN82" i="4"/>
  <c r="GN83" i="4" s="1"/>
  <c r="FR82" i="4"/>
  <c r="FR83" i="4" s="1"/>
  <c r="DG82" i="4"/>
  <c r="G92" i="4" l="1"/>
  <c r="O114" i="7"/>
  <c r="P113" i="7"/>
  <c r="BP83" i="4"/>
  <c r="BS82" i="4"/>
  <c r="EC83" i="4"/>
  <c r="AV83" i="4"/>
  <c r="EV82" i="4"/>
  <c r="EY81" i="4"/>
  <c r="CL83" i="4"/>
  <c r="BR83" i="4"/>
  <c r="HH83" i="4"/>
  <c r="Z82" i="4"/>
  <c r="AC81" i="4"/>
  <c r="AU82" i="4"/>
  <c r="AX81" i="4"/>
  <c r="EW83" i="4"/>
  <c r="GJ84" i="4"/>
  <c r="FM84" i="4"/>
  <c r="FS84" i="4" s="1"/>
  <c r="FB84" i="4"/>
  <c r="EE84" i="4"/>
  <c r="BN84" i="4"/>
  <c r="AQ84" i="4"/>
  <c r="AW84" i="4" s="1"/>
  <c r="AF84" i="4"/>
  <c r="I84" i="4"/>
  <c r="HC84" i="4"/>
  <c r="HI84" i="4" s="1"/>
  <c r="GR84" i="4"/>
  <c r="FU84" i="4"/>
  <c r="DD84" i="4"/>
  <c r="CG84" i="4"/>
  <c r="CM84" i="4" s="1"/>
  <c r="BV84" i="4"/>
  <c r="AY84" i="4"/>
  <c r="HB84" i="4"/>
  <c r="GQ84" i="4"/>
  <c r="DZ84" i="4"/>
  <c r="GP84" i="4"/>
  <c r="DY84" i="4"/>
  <c r="DB84" i="4"/>
  <c r="DH84" i="4" s="1"/>
  <c r="CQ84" i="4"/>
  <c r="BT84" i="4"/>
  <c r="FO84" i="4"/>
  <c r="ER84" i="4"/>
  <c r="EX84" i="4" s="1"/>
  <c r="HE84" i="4"/>
  <c r="GK84" i="4"/>
  <c r="EF84" i="4"/>
  <c r="DM84" i="4"/>
  <c r="CI84" i="4"/>
  <c r="Y84" i="4"/>
  <c r="K84" i="4"/>
  <c r="HD84" i="4"/>
  <c r="GI84" i="4"/>
  <c r="FP84" i="4"/>
  <c r="EU84" i="4"/>
  <c r="DL84" i="4"/>
  <c r="CH84" i="4"/>
  <c r="X84" i="4"/>
  <c r="J84" i="4"/>
  <c r="GH84" i="4"/>
  <c r="GM84" i="4" s="1"/>
  <c r="FN84" i="4"/>
  <c r="ET84" i="4"/>
  <c r="DK84" i="4"/>
  <c r="CF84" i="4"/>
  <c r="BB84" i="4"/>
  <c r="W84" i="4"/>
  <c r="GG84" i="4"/>
  <c r="FL84" i="4"/>
  <c r="ES84" i="4"/>
  <c r="DJ84" i="4"/>
  <c r="BA84" i="4"/>
  <c r="V84" i="4"/>
  <c r="AA84" i="4" s="1"/>
  <c r="EQ84" i="4"/>
  <c r="DX84" i="4"/>
  <c r="BO84" i="4"/>
  <c r="AZ84" i="4"/>
  <c r="U84" i="4"/>
  <c r="DW84" i="4"/>
  <c r="EB84" i="4" s="1"/>
  <c r="CR84" i="4"/>
  <c r="BM84" i="4"/>
  <c r="DV84" i="4"/>
  <c r="CP84" i="4"/>
  <c r="BL84" i="4"/>
  <c r="BQ84" i="4" s="1"/>
  <c r="DE84" i="4"/>
  <c r="CO84" i="4"/>
  <c r="BK84" i="4"/>
  <c r="AG84" i="4"/>
  <c r="A85" i="4"/>
  <c r="GS84" i="4"/>
  <c r="FX84" i="4"/>
  <c r="DC84" i="4"/>
  <c r="AT84" i="4"/>
  <c r="AE84" i="4"/>
  <c r="FW84" i="4"/>
  <c r="DA84" i="4"/>
  <c r="AS84" i="4"/>
  <c r="FV84" i="4"/>
  <c r="AR84" i="4"/>
  <c r="AP84" i="4"/>
  <c r="FC84" i="4"/>
  <c r="AD84" i="4"/>
  <c r="FA84" i="4"/>
  <c r="EZ84" i="4"/>
  <c r="CJ84" i="4"/>
  <c r="EH84" i="4"/>
  <c r="BW84" i="4"/>
  <c r="L84" i="4"/>
  <c r="HF84" i="4"/>
  <c r="BU84" i="4"/>
  <c r="EG84" i="4"/>
  <c r="DG83" i="4"/>
  <c r="GL83" i="4"/>
  <c r="GO82" i="4"/>
  <c r="GN84" i="4"/>
  <c r="EA82" i="4"/>
  <c r="ED81" i="4"/>
  <c r="CK83" i="4"/>
  <c r="CN82" i="4"/>
  <c r="C94" i="4"/>
  <c r="D93" i="4"/>
  <c r="G93" i="4" s="1"/>
  <c r="DI81" i="4"/>
  <c r="DF82" i="4"/>
  <c r="FQ82" i="4"/>
  <c r="FT81" i="4"/>
  <c r="FR84" i="4"/>
  <c r="HG83" i="4"/>
  <c r="HJ82" i="4"/>
  <c r="H93" i="4" l="1"/>
  <c r="GJ85" i="4"/>
  <c r="FM85" i="4"/>
  <c r="FS85" i="4" s="1"/>
  <c r="FB85" i="4"/>
  <c r="EE85" i="4"/>
  <c r="BN85" i="4"/>
  <c r="AQ85" i="4"/>
  <c r="AW85" i="4" s="1"/>
  <c r="AF85" i="4"/>
  <c r="I85" i="4"/>
  <c r="HD85" i="4"/>
  <c r="GS85" i="4"/>
  <c r="GG85" i="4"/>
  <c r="FV85" i="4"/>
  <c r="HC85" i="4"/>
  <c r="HI85" i="4" s="1"/>
  <c r="GR85" i="4"/>
  <c r="FU85" i="4"/>
  <c r="DD85" i="4"/>
  <c r="CG85" i="4"/>
  <c r="CM85" i="4" s="1"/>
  <c r="BV85" i="4"/>
  <c r="AY85" i="4"/>
  <c r="HB85" i="4"/>
  <c r="GQ85" i="4"/>
  <c r="DZ85" i="4"/>
  <c r="DC85" i="4"/>
  <c r="CR85" i="4"/>
  <c r="CF85" i="4"/>
  <c r="BU85" i="4"/>
  <c r="GP85" i="4"/>
  <c r="DY85" i="4"/>
  <c r="DB85" i="4"/>
  <c r="DH85" i="4" s="1"/>
  <c r="CQ85" i="4"/>
  <c r="BT85" i="4"/>
  <c r="FO85" i="4"/>
  <c r="ER85" i="4"/>
  <c r="EX85" i="4" s="1"/>
  <c r="EG85" i="4"/>
  <c r="DJ85" i="4"/>
  <c r="AS85" i="4"/>
  <c r="V85" i="4"/>
  <c r="AA85" i="4" s="1"/>
  <c r="K85" i="4"/>
  <c r="FX85" i="4"/>
  <c r="FA85" i="4"/>
  <c r="CO85" i="4"/>
  <c r="BW85" i="4"/>
  <c r="BB85" i="4"/>
  <c r="FW85" i="4"/>
  <c r="EZ85" i="4"/>
  <c r="BA85" i="4"/>
  <c r="AG85" i="4"/>
  <c r="EU85" i="4"/>
  <c r="DX85" i="4"/>
  <c r="AZ85" i="4"/>
  <c r="AE85" i="4"/>
  <c r="L85" i="4"/>
  <c r="A86" i="4"/>
  <c r="ET85" i="4"/>
  <c r="DW85" i="4"/>
  <c r="EB85" i="4" s="1"/>
  <c r="DE85" i="4"/>
  <c r="CJ85" i="4"/>
  <c r="AD85" i="4"/>
  <c r="J85" i="4"/>
  <c r="FP85" i="4"/>
  <c r="ES85" i="4"/>
  <c r="DV85" i="4"/>
  <c r="DA85" i="4"/>
  <c r="CI85" i="4"/>
  <c r="BO85" i="4"/>
  <c r="GK85" i="4"/>
  <c r="FN85" i="4"/>
  <c r="EQ85" i="4"/>
  <c r="CH85" i="4"/>
  <c r="BM85" i="4"/>
  <c r="AT85" i="4"/>
  <c r="Y85" i="4"/>
  <c r="HF85" i="4"/>
  <c r="GI85" i="4"/>
  <c r="FL85" i="4"/>
  <c r="BL85" i="4"/>
  <c r="BQ85" i="4" s="1"/>
  <c r="AR85" i="4"/>
  <c r="X85" i="4"/>
  <c r="HE85" i="4"/>
  <c r="GH85" i="4"/>
  <c r="GM85" i="4" s="1"/>
  <c r="BK85" i="4"/>
  <c r="AP85" i="4"/>
  <c r="W85" i="4"/>
  <c r="U85" i="4"/>
  <c r="DM85" i="4"/>
  <c r="EH85" i="4"/>
  <c r="EF85" i="4"/>
  <c r="DL85" i="4"/>
  <c r="DK85" i="4"/>
  <c r="CP85" i="4"/>
  <c r="FC85" i="4"/>
  <c r="O115" i="7"/>
  <c r="P114" i="7"/>
  <c r="GN85" i="4"/>
  <c r="HG84" i="4"/>
  <c r="HJ83" i="4"/>
  <c r="D94" i="4"/>
  <c r="H94" i="4" s="1"/>
  <c r="C95" i="4"/>
  <c r="EW84" i="4"/>
  <c r="EW85" i="4" s="1"/>
  <c r="CL84" i="4"/>
  <c r="BP84" i="4"/>
  <c r="BS83" i="4"/>
  <c r="EA83" i="4"/>
  <c r="ED82" i="4"/>
  <c r="AU83" i="4"/>
  <c r="AX82" i="4"/>
  <c r="BR84" i="4"/>
  <c r="EV83" i="4"/>
  <c r="EY82" i="4"/>
  <c r="Z83" i="4"/>
  <c r="AC82" i="4"/>
  <c r="AB84" i="4"/>
  <c r="AB85" i="4" s="1"/>
  <c r="DI82" i="4"/>
  <c r="DF83" i="4"/>
  <c r="CK84" i="4"/>
  <c r="CN83" i="4"/>
  <c r="GL84" i="4"/>
  <c r="GO83" i="4"/>
  <c r="HH84" i="4"/>
  <c r="HH85" i="4" s="1"/>
  <c r="EC84" i="4"/>
  <c r="EC85" i="4" s="1"/>
  <c r="FQ83" i="4"/>
  <c r="FT82" i="4"/>
  <c r="DG84" i="4"/>
  <c r="DG85" i="4" s="1"/>
  <c r="AV84" i="4"/>
  <c r="AV85" i="4" s="1"/>
  <c r="BR85" i="4" l="1"/>
  <c r="EW86" i="4"/>
  <c r="GL85" i="4"/>
  <c r="GO84" i="4"/>
  <c r="CL85" i="4"/>
  <c r="CK85" i="4"/>
  <c r="CN84" i="4"/>
  <c r="AU84" i="4"/>
  <c r="AX83" i="4"/>
  <c r="G94" i="4"/>
  <c r="O116" i="7"/>
  <c r="P115" i="7"/>
  <c r="FR85" i="4"/>
  <c r="DF84" i="4"/>
  <c r="DI83" i="4"/>
  <c r="D95" i="4"/>
  <c r="G95" i="4" s="1"/>
  <c r="C96" i="4"/>
  <c r="H95" i="4"/>
  <c r="DG86" i="4"/>
  <c r="AB86" i="4"/>
  <c r="EV84" i="4"/>
  <c r="EY83" i="4"/>
  <c r="Z84" i="4"/>
  <c r="AC83" i="4"/>
  <c r="EA84" i="4"/>
  <c r="ED83" i="4"/>
  <c r="HG85" i="4"/>
  <c r="HJ84" i="4"/>
  <c r="FQ84" i="4"/>
  <c r="FT83" i="4"/>
  <c r="BP85" i="4"/>
  <c r="BS84" i="4"/>
  <c r="GJ86" i="4"/>
  <c r="FM86" i="4"/>
  <c r="FS86" i="4" s="1"/>
  <c r="FB86" i="4"/>
  <c r="EE86" i="4"/>
  <c r="BN86" i="4"/>
  <c r="AQ86" i="4"/>
  <c r="AV86" i="4" s="1"/>
  <c r="AF86" i="4"/>
  <c r="I86" i="4"/>
  <c r="HD86" i="4"/>
  <c r="GS86" i="4"/>
  <c r="GG86" i="4"/>
  <c r="FV86" i="4"/>
  <c r="DE86" i="4"/>
  <c r="CH86" i="4"/>
  <c r="BW86" i="4"/>
  <c r="BK86" i="4"/>
  <c r="AZ86" i="4"/>
  <c r="HC86" i="4"/>
  <c r="HI86" i="4" s="1"/>
  <c r="GR86" i="4"/>
  <c r="FU86" i="4"/>
  <c r="DD86" i="4"/>
  <c r="CG86" i="4"/>
  <c r="CM86" i="4" s="1"/>
  <c r="BV86" i="4"/>
  <c r="AY86" i="4"/>
  <c r="HB86" i="4"/>
  <c r="GQ86" i="4"/>
  <c r="DZ86" i="4"/>
  <c r="DC86" i="4"/>
  <c r="CR86" i="4"/>
  <c r="CF86" i="4"/>
  <c r="BU86" i="4"/>
  <c r="GP86" i="4"/>
  <c r="DY86" i="4"/>
  <c r="DB86" i="4"/>
  <c r="DH86" i="4" s="1"/>
  <c r="CQ86" i="4"/>
  <c r="BT86" i="4"/>
  <c r="FO86" i="4"/>
  <c r="ER86" i="4"/>
  <c r="EX86" i="4" s="1"/>
  <c r="EG86" i="4"/>
  <c r="DJ86" i="4"/>
  <c r="AS86" i="4"/>
  <c r="V86" i="4"/>
  <c r="AA86" i="4" s="1"/>
  <c r="K86" i="4"/>
  <c r="DM86" i="4"/>
  <c r="CP86" i="4"/>
  <c r="Y86" i="4"/>
  <c r="DL86" i="4"/>
  <c r="CO86" i="4"/>
  <c r="X86" i="4"/>
  <c r="EH86" i="4"/>
  <c r="DK86" i="4"/>
  <c r="AT86" i="4"/>
  <c r="W86" i="4"/>
  <c r="FC86" i="4"/>
  <c r="EF86" i="4"/>
  <c r="BO86" i="4"/>
  <c r="AR86" i="4"/>
  <c r="U86" i="4"/>
  <c r="FX86" i="4"/>
  <c r="FA86" i="4"/>
  <c r="CJ86" i="4"/>
  <c r="BM86" i="4"/>
  <c r="AP86" i="4"/>
  <c r="FW86" i="4"/>
  <c r="EZ86" i="4"/>
  <c r="CI86" i="4"/>
  <c r="BL86" i="4"/>
  <c r="BQ86" i="4" s="1"/>
  <c r="EU86" i="4"/>
  <c r="DX86" i="4"/>
  <c r="DA86" i="4"/>
  <c r="A87" i="4"/>
  <c r="ET86" i="4"/>
  <c r="DW86" i="4"/>
  <c r="EB86" i="4" s="1"/>
  <c r="FP86" i="4"/>
  <c r="ES86" i="4"/>
  <c r="DV86" i="4"/>
  <c r="L86" i="4"/>
  <c r="GK86" i="4"/>
  <c r="FN86" i="4"/>
  <c r="EQ86" i="4"/>
  <c r="AG86" i="4"/>
  <c r="J86" i="4"/>
  <c r="AD86" i="4"/>
  <c r="HF86" i="4"/>
  <c r="GH86" i="4"/>
  <c r="GN86" i="4" s="1"/>
  <c r="BA86" i="4"/>
  <c r="FL86" i="4"/>
  <c r="AE86" i="4"/>
  <c r="HE86" i="4"/>
  <c r="GI86" i="4"/>
  <c r="BB86" i="4"/>
  <c r="DH87" i="4" l="1"/>
  <c r="EC86" i="4"/>
  <c r="AU85" i="4"/>
  <c r="AX84" i="4"/>
  <c r="EA85" i="4"/>
  <c r="ED84" i="4"/>
  <c r="BR86" i="4"/>
  <c r="AW86" i="4"/>
  <c r="BP86" i="4"/>
  <c r="BS85" i="4"/>
  <c r="GJ87" i="4"/>
  <c r="FM87" i="4"/>
  <c r="FS87" i="4" s="1"/>
  <c r="FB87" i="4"/>
  <c r="EE87" i="4"/>
  <c r="BN87" i="4"/>
  <c r="AQ87" i="4"/>
  <c r="AV87" i="4" s="1"/>
  <c r="AF87" i="4"/>
  <c r="I87" i="4"/>
  <c r="HE87" i="4"/>
  <c r="GH87" i="4"/>
  <c r="GN87" i="4" s="1"/>
  <c r="FW87" i="4"/>
  <c r="EZ87" i="4"/>
  <c r="CI87" i="4"/>
  <c r="BL87" i="4"/>
  <c r="BQ87" i="4" s="1"/>
  <c r="BA87" i="4"/>
  <c r="AD87" i="4"/>
  <c r="HD87" i="4"/>
  <c r="GS87" i="4"/>
  <c r="GG87" i="4"/>
  <c r="FV87" i="4"/>
  <c r="DE87" i="4"/>
  <c r="CH87" i="4"/>
  <c r="BW87" i="4"/>
  <c r="BK87" i="4"/>
  <c r="AZ87" i="4"/>
  <c r="HC87" i="4"/>
  <c r="HI87" i="4" s="1"/>
  <c r="GR87" i="4"/>
  <c r="FU87" i="4"/>
  <c r="DD87" i="4"/>
  <c r="CG87" i="4"/>
  <c r="CM87" i="4" s="1"/>
  <c r="BV87" i="4"/>
  <c r="AY87" i="4"/>
  <c r="HB87" i="4"/>
  <c r="GQ87" i="4"/>
  <c r="DZ87" i="4"/>
  <c r="DC87" i="4"/>
  <c r="CR87" i="4"/>
  <c r="CF87" i="4"/>
  <c r="BU87" i="4"/>
  <c r="GP87" i="4"/>
  <c r="DY87" i="4"/>
  <c r="DB87" i="4"/>
  <c r="DG87" i="4" s="1"/>
  <c r="CQ87" i="4"/>
  <c r="BT87" i="4"/>
  <c r="FO87" i="4"/>
  <c r="ER87" i="4"/>
  <c r="EX87" i="4" s="1"/>
  <c r="EG87" i="4"/>
  <c r="DJ87" i="4"/>
  <c r="AS87" i="4"/>
  <c r="V87" i="4"/>
  <c r="AA87" i="4" s="1"/>
  <c r="K87" i="4"/>
  <c r="EQ87" i="4"/>
  <c r="DM87" i="4"/>
  <c r="BM87" i="4"/>
  <c r="L87" i="4"/>
  <c r="FP87" i="4"/>
  <c r="DL87" i="4"/>
  <c r="J87" i="4"/>
  <c r="FN87" i="4"/>
  <c r="DK87" i="4"/>
  <c r="CJ87" i="4"/>
  <c r="AG87" i="4"/>
  <c r="FL87" i="4"/>
  <c r="AE87" i="4"/>
  <c r="A88" i="4"/>
  <c r="GK87" i="4"/>
  <c r="EH87" i="4"/>
  <c r="Y87" i="4"/>
  <c r="AB87" i="4" s="1"/>
  <c r="GI87" i="4"/>
  <c r="EF87" i="4"/>
  <c r="DA87" i="4"/>
  <c r="BB87" i="4"/>
  <c r="X87" i="4"/>
  <c r="W87" i="4"/>
  <c r="HF87" i="4"/>
  <c r="FC87" i="4"/>
  <c r="DX87" i="4"/>
  <c r="U87" i="4"/>
  <c r="FA87" i="4"/>
  <c r="DW87" i="4"/>
  <c r="EB87" i="4" s="1"/>
  <c r="AT87" i="4"/>
  <c r="EU87" i="4"/>
  <c r="DV87" i="4"/>
  <c r="AR87" i="4"/>
  <c r="AP87" i="4"/>
  <c r="FX87" i="4"/>
  <c r="ET87" i="4"/>
  <c r="ES87" i="4"/>
  <c r="BO87" i="4"/>
  <c r="CO87" i="4"/>
  <c r="CP87" i="4"/>
  <c r="FR86" i="4"/>
  <c r="FR87" i="4" s="1"/>
  <c r="HH86" i="4"/>
  <c r="HG86" i="4"/>
  <c r="HJ85" i="4"/>
  <c r="Z85" i="4"/>
  <c r="AC84" i="4"/>
  <c r="CK86" i="4"/>
  <c r="CN85" i="4"/>
  <c r="C97" i="4"/>
  <c r="D96" i="4"/>
  <c r="H96" i="4" s="1"/>
  <c r="GM86" i="4"/>
  <c r="GM87" i="4" s="1"/>
  <c r="DF85" i="4"/>
  <c r="DI84" i="4"/>
  <c r="O117" i="7"/>
  <c r="P116" i="7"/>
  <c r="FT84" i="4"/>
  <c r="FQ85" i="4"/>
  <c r="EV85" i="4"/>
  <c r="EY84" i="4"/>
  <c r="CL86" i="4"/>
  <c r="CL87" i="4" s="1"/>
  <c r="GL86" i="4"/>
  <c r="GO85" i="4"/>
  <c r="G96" i="4" l="1"/>
  <c r="GL87" i="4"/>
  <c r="GO86" i="4"/>
  <c r="EY85" i="4"/>
  <c r="EV86" i="4"/>
  <c r="Z86" i="4"/>
  <c r="AC85" i="4"/>
  <c r="HH87" i="4"/>
  <c r="AW87" i="4"/>
  <c r="GK88" i="4"/>
  <c r="FN88" i="4"/>
  <c r="FC88" i="4"/>
  <c r="EQ88" i="4"/>
  <c r="GJ88" i="4"/>
  <c r="FM88" i="4"/>
  <c r="FS88" i="4" s="1"/>
  <c r="FB88" i="4"/>
  <c r="EE88" i="4"/>
  <c r="BN88" i="4"/>
  <c r="AQ88" i="4"/>
  <c r="AV88" i="4" s="1"/>
  <c r="AF88" i="4"/>
  <c r="I88" i="4"/>
  <c r="HF88" i="4"/>
  <c r="GI88" i="4"/>
  <c r="FX88" i="4"/>
  <c r="FL88" i="4"/>
  <c r="FA88" i="4"/>
  <c r="CJ88" i="4"/>
  <c r="HE88" i="4"/>
  <c r="GH88" i="4"/>
  <c r="GN88" i="4" s="1"/>
  <c r="FW88" i="4"/>
  <c r="EZ88" i="4"/>
  <c r="CI88" i="4"/>
  <c r="BL88" i="4"/>
  <c r="BQ88" i="4" s="1"/>
  <c r="BA88" i="4"/>
  <c r="AD88" i="4"/>
  <c r="HD88" i="4"/>
  <c r="GS88" i="4"/>
  <c r="GG88" i="4"/>
  <c r="FV88" i="4"/>
  <c r="DE88" i="4"/>
  <c r="CH88" i="4"/>
  <c r="BW88" i="4"/>
  <c r="BK88" i="4"/>
  <c r="AZ88" i="4"/>
  <c r="HC88" i="4"/>
  <c r="HI88" i="4" s="1"/>
  <c r="GR88" i="4"/>
  <c r="FU88" i="4"/>
  <c r="DD88" i="4"/>
  <c r="CG88" i="4"/>
  <c r="CM88" i="4" s="1"/>
  <c r="BV88" i="4"/>
  <c r="AY88" i="4"/>
  <c r="HB88" i="4"/>
  <c r="GQ88" i="4"/>
  <c r="DZ88" i="4"/>
  <c r="DC88" i="4"/>
  <c r="CR88" i="4"/>
  <c r="CF88" i="4"/>
  <c r="BU88" i="4"/>
  <c r="GP88" i="4"/>
  <c r="DY88" i="4"/>
  <c r="DB88" i="4"/>
  <c r="DH88" i="4" s="1"/>
  <c r="CQ88" i="4"/>
  <c r="BT88" i="4"/>
  <c r="FP88" i="4"/>
  <c r="FO88" i="4"/>
  <c r="ER88" i="4"/>
  <c r="EX88" i="4" s="1"/>
  <c r="EG88" i="4"/>
  <c r="DJ88" i="4"/>
  <c r="AS88" i="4"/>
  <c r="V88" i="4"/>
  <c r="AA88" i="4" s="1"/>
  <c r="K88" i="4"/>
  <c r="DW88" i="4"/>
  <c r="EB88" i="4" s="1"/>
  <c r="CO88" i="4"/>
  <c r="DV88" i="4"/>
  <c r="AG88" i="4"/>
  <c r="AE88" i="4"/>
  <c r="DM88" i="4"/>
  <c r="Y88" i="4"/>
  <c r="EU88" i="4"/>
  <c r="DL88" i="4"/>
  <c r="BB88" i="4"/>
  <c r="X88" i="4"/>
  <c r="A89" i="4"/>
  <c r="ET88" i="4"/>
  <c r="DK88" i="4"/>
  <c r="W88" i="4"/>
  <c r="ES88" i="4"/>
  <c r="U88" i="4"/>
  <c r="DA88" i="4"/>
  <c r="AT88" i="4"/>
  <c r="AR88" i="4"/>
  <c r="EH88" i="4"/>
  <c r="AP88" i="4"/>
  <c r="DX88" i="4"/>
  <c r="CP88" i="4"/>
  <c r="BO88" i="4"/>
  <c r="BM88" i="4"/>
  <c r="L88" i="4"/>
  <c r="EF88" i="4"/>
  <c r="J88" i="4"/>
  <c r="BR87" i="4"/>
  <c r="BR88" i="4" s="1"/>
  <c r="DI85" i="4"/>
  <c r="DF86" i="4"/>
  <c r="EC87" i="4"/>
  <c r="EC88" i="4" s="1"/>
  <c r="EW87" i="4"/>
  <c r="EW88" i="4" s="1"/>
  <c r="EA86" i="4"/>
  <c r="ED85" i="4"/>
  <c r="C98" i="4"/>
  <c r="D97" i="4"/>
  <c r="H97" i="4" s="1"/>
  <c r="BP87" i="4"/>
  <c r="BS86" i="4"/>
  <c r="AX85" i="4"/>
  <c r="AU86" i="4"/>
  <c r="P117" i="7"/>
  <c r="O118" i="7"/>
  <c r="HG87" i="4"/>
  <c r="HJ86" i="4"/>
  <c r="CL88" i="4"/>
  <c r="GM88" i="4"/>
  <c r="CK87" i="4"/>
  <c r="CN86" i="4"/>
  <c r="FT85" i="4"/>
  <c r="FQ86" i="4"/>
  <c r="BP88" i="4" l="1"/>
  <c r="BS87" i="4"/>
  <c r="EY86" i="4"/>
  <c r="EV87" i="4"/>
  <c r="GL88" i="4"/>
  <c r="GO87" i="4"/>
  <c r="AX86" i="4"/>
  <c r="AU87" i="4"/>
  <c r="FR88" i="4"/>
  <c r="HH88" i="4"/>
  <c r="HH89" i="4" s="1"/>
  <c r="FT86" i="4"/>
  <c r="FQ87" i="4"/>
  <c r="HG88" i="4"/>
  <c r="HJ87" i="4"/>
  <c r="AC86" i="4"/>
  <c r="Z87" i="4"/>
  <c r="P118" i="7"/>
  <c r="O119" i="7"/>
  <c r="G97" i="4"/>
  <c r="DF87" i="4"/>
  <c r="DI86" i="4"/>
  <c r="GJ89" i="4"/>
  <c r="FM89" i="4"/>
  <c r="FS89" i="4" s="1"/>
  <c r="FB89" i="4"/>
  <c r="EE89" i="4"/>
  <c r="HE89" i="4"/>
  <c r="GH89" i="4"/>
  <c r="GM89" i="4" s="1"/>
  <c r="FW89" i="4"/>
  <c r="EZ89" i="4"/>
  <c r="GK89" i="4"/>
  <c r="FV89" i="4"/>
  <c r="EU89" i="4"/>
  <c r="EH89" i="4"/>
  <c r="BO89" i="4"/>
  <c r="AR89" i="4"/>
  <c r="AG89" i="4"/>
  <c r="U89" i="4"/>
  <c r="J89" i="4"/>
  <c r="A90" i="4"/>
  <c r="GI89" i="4"/>
  <c r="FU89" i="4"/>
  <c r="ET89" i="4"/>
  <c r="EG89" i="4"/>
  <c r="BN89" i="4"/>
  <c r="AQ89" i="4"/>
  <c r="AV89" i="4" s="1"/>
  <c r="AF89" i="4"/>
  <c r="I89" i="4"/>
  <c r="GG89" i="4"/>
  <c r="ES89" i="4"/>
  <c r="EF89" i="4"/>
  <c r="CJ89" i="4"/>
  <c r="BM89" i="4"/>
  <c r="BB89" i="4"/>
  <c r="AP89" i="4"/>
  <c r="AE89" i="4"/>
  <c r="ER89" i="4"/>
  <c r="EX89" i="4" s="1"/>
  <c r="CI89" i="4"/>
  <c r="BL89" i="4"/>
  <c r="BR89" i="4" s="1"/>
  <c r="BA89" i="4"/>
  <c r="AD89" i="4"/>
  <c r="GS89" i="4"/>
  <c r="EQ89" i="4"/>
  <c r="DE89" i="4"/>
  <c r="CH89" i="4"/>
  <c r="BW89" i="4"/>
  <c r="BK89" i="4"/>
  <c r="AZ89" i="4"/>
  <c r="HF89" i="4"/>
  <c r="GR89" i="4"/>
  <c r="DD89" i="4"/>
  <c r="CG89" i="4"/>
  <c r="CM89" i="4" s="1"/>
  <c r="BV89" i="4"/>
  <c r="AY89" i="4"/>
  <c r="HD89" i="4"/>
  <c r="GQ89" i="4"/>
  <c r="FP89" i="4"/>
  <c r="FC89" i="4"/>
  <c r="DC89" i="4"/>
  <c r="CR89" i="4"/>
  <c r="CF89" i="4"/>
  <c r="BU89" i="4"/>
  <c r="HC89" i="4"/>
  <c r="HI89" i="4" s="1"/>
  <c r="GP89" i="4"/>
  <c r="FO89" i="4"/>
  <c r="FA89" i="4"/>
  <c r="DZ89" i="4"/>
  <c r="DB89" i="4"/>
  <c r="DH89" i="4" s="1"/>
  <c r="CQ89" i="4"/>
  <c r="BT89" i="4"/>
  <c r="DW89" i="4"/>
  <c r="EC89" i="4" s="1"/>
  <c r="DK89" i="4"/>
  <c r="AT89" i="4"/>
  <c r="W89" i="4"/>
  <c r="L89" i="4"/>
  <c r="FX89" i="4"/>
  <c r="DV89" i="4"/>
  <c r="DJ89" i="4"/>
  <c r="AS89" i="4"/>
  <c r="V89" i="4"/>
  <c r="AA89" i="4" s="1"/>
  <c r="K89" i="4"/>
  <c r="HB89" i="4"/>
  <c r="DY89" i="4"/>
  <c r="DX89" i="4"/>
  <c r="DM89" i="4"/>
  <c r="DL89" i="4"/>
  <c r="DA89" i="4"/>
  <c r="FN89" i="4"/>
  <c r="FL89" i="4"/>
  <c r="CP89" i="4"/>
  <c r="CO89" i="4"/>
  <c r="Y89" i="4"/>
  <c r="X89" i="4"/>
  <c r="DG88" i="4"/>
  <c r="DG89" i="4" s="1"/>
  <c r="CK88" i="4"/>
  <c r="CN87" i="4"/>
  <c r="EA87" i="4"/>
  <c r="ED86" i="4"/>
  <c r="AW88" i="4"/>
  <c r="AB88" i="4"/>
  <c r="AB89" i="4" s="1"/>
  <c r="C99" i="4"/>
  <c r="D98" i="4"/>
  <c r="H98" i="4" s="1"/>
  <c r="G98" i="4" l="1"/>
  <c r="DF88" i="4"/>
  <c r="DI87" i="4"/>
  <c r="GL89" i="4"/>
  <c r="GO88" i="4"/>
  <c r="AC87" i="4"/>
  <c r="Z88" i="4"/>
  <c r="FR89" i="4"/>
  <c r="EY87" i="4"/>
  <c r="EV88" i="4"/>
  <c r="EB89" i="4"/>
  <c r="D99" i="4"/>
  <c r="G99" i="4" s="1"/>
  <c r="C100" i="4"/>
  <c r="BQ89" i="4"/>
  <c r="AW89" i="4"/>
  <c r="AW90" i="4" s="1"/>
  <c r="FO90" i="4"/>
  <c r="ER90" i="4"/>
  <c r="EX90" i="4" s="1"/>
  <c r="EG90" i="4"/>
  <c r="DJ90" i="4"/>
  <c r="GJ90" i="4"/>
  <c r="FM90" i="4"/>
  <c r="FS90" i="4" s="1"/>
  <c r="FB90" i="4"/>
  <c r="EE90" i="4"/>
  <c r="BN90" i="4"/>
  <c r="AQ90" i="4"/>
  <c r="AV90" i="4" s="1"/>
  <c r="AF90" i="4"/>
  <c r="I90" i="4"/>
  <c r="HE90" i="4"/>
  <c r="GH90" i="4"/>
  <c r="GM90" i="4" s="1"/>
  <c r="FW90" i="4"/>
  <c r="EZ90" i="4"/>
  <c r="CI90" i="4"/>
  <c r="BL90" i="4"/>
  <c r="BR90" i="4" s="1"/>
  <c r="BA90" i="4"/>
  <c r="AD90" i="4"/>
  <c r="FC90" i="4"/>
  <c r="DX90" i="4"/>
  <c r="CF90" i="4"/>
  <c r="AR90" i="4"/>
  <c r="A91" i="4"/>
  <c r="FA90" i="4"/>
  <c r="DW90" i="4"/>
  <c r="EC90" i="4" s="1"/>
  <c r="AP90" i="4"/>
  <c r="GS90" i="4"/>
  <c r="FP90" i="4"/>
  <c r="DV90" i="4"/>
  <c r="DE90" i="4"/>
  <c r="CR90" i="4"/>
  <c r="GR90" i="4"/>
  <c r="FN90" i="4"/>
  <c r="DD90" i="4"/>
  <c r="CQ90" i="4"/>
  <c r="BB90" i="4"/>
  <c r="HF90" i="4"/>
  <c r="GQ90" i="4"/>
  <c r="FL90" i="4"/>
  <c r="DC90" i="4"/>
  <c r="CP90" i="4"/>
  <c r="BO90" i="4"/>
  <c r="AZ90" i="4"/>
  <c r="Y90" i="4"/>
  <c r="L90" i="4"/>
  <c r="HD90" i="4"/>
  <c r="GP90" i="4"/>
  <c r="EH90" i="4"/>
  <c r="DB90" i="4"/>
  <c r="DH90" i="4" s="1"/>
  <c r="CO90" i="4"/>
  <c r="BM90" i="4"/>
  <c r="AY90" i="4"/>
  <c r="X90" i="4"/>
  <c r="K90" i="4"/>
  <c r="HC90" i="4"/>
  <c r="HI90" i="4" s="1"/>
  <c r="EU90" i="4"/>
  <c r="EF90" i="4"/>
  <c r="DA90" i="4"/>
  <c r="BK90" i="4"/>
  <c r="W90" i="4"/>
  <c r="J90" i="4"/>
  <c r="HB90" i="4"/>
  <c r="FX90" i="4"/>
  <c r="ET90" i="4"/>
  <c r="V90" i="4"/>
  <c r="AB90" i="4" s="1"/>
  <c r="GI90" i="4"/>
  <c r="DZ90" i="4"/>
  <c r="DL90" i="4"/>
  <c r="CH90" i="4"/>
  <c r="BU90" i="4"/>
  <c r="AT90" i="4"/>
  <c r="AG90" i="4"/>
  <c r="GG90" i="4"/>
  <c r="DY90" i="4"/>
  <c r="DK90" i="4"/>
  <c r="CG90" i="4"/>
  <c r="CM90" i="4" s="1"/>
  <c r="BT90" i="4"/>
  <c r="AS90" i="4"/>
  <c r="AE90" i="4"/>
  <c r="GK90" i="4"/>
  <c r="FV90" i="4"/>
  <c r="FU90" i="4"/>
  <c r="CJ90" i="4"/>
  <c r="BW90" i="4"/>
  <c r="BV90" i="4"/>
  <c r="ES90" i="4"/>
  <c r="EQ90" i="4"/>
  <c r="DM90" i="4"/>
  <c r="U90" i="4"/>
  <c r="HG89" i="4"/>
  <c r="HJ88" i="4"/>
  <c r="AX87" i="4"/>
  <c r="AU88" i="4"/>
  <c r="O120" i="7"/>
  <c r="P119" i="7"/>
  <c r="FT87" i="4"/>
  <c r="FQ88" i="4"/>
  <c r="BP89" i="4"/>
  <c r="BS88" i="4"/>
  <c r="CL89" i="4"/>
  <c r="CL90" i="4" s="1"/>
  <c r="EA88" i="4"/>
  <c r="ED87" i="4"/>
  <c r="DG90" i="4"/>
  <c r="GN89" i="4"/>
  <c r="GN90" i="4" s="1"/>
  <c r="CK89" i="4"/>
  <c r="CN88" i="4"/>
  <c r="EW89" i="4"/>
  <c r="EW90" i="4" s="1"/>
  <c r="H99" i="4" l="1"/>
  <c r="DF89" i="4"/>
  <c r="DI88" i="4"/>
  <c r="AX88" i="4"/>
  <c r="AU89" i="4"/>
  <c r="BQ90" i="4"/>
  <c r="CK90" i="4"/>
  <c r="CN89" i="4"/>
  <c r="BP90" i="4"/>
  <c r="BS89" i="4"/>
  <c r="ED88" i="4"/>
  <c r="EA89" i="4"/>
  <c r="C101" i="4"/>
  <c r="D100" i="4"/>
  <c r="G100" i="4" s="1"/>
  <c r="EY88" i="4"/>
  <c r="EV89" i="4"/>
  <c r="FR90" i="4"/>
  <c r="FO91" i="4"/>
  <c r="ER91" i="4"/>
  <c r="EX91" i="4" s="1"/>
  <c r="EG91" i="4"/>
  <c r="DJ91" i="4"/>
  <c r="AS91" i="4"/>
  <c r="V91" i="4"/>
  <c r="AB91" i="4" s="1"/>
  <c r="K91" i="4"/>
  <c r="GJ91" i="4"/>
  <c r="FM91" i="4"/>
  <c r="FS91" i="4" s="1"/>
  <c r="FB91" i="4"/>
  <c r="EE91" i="4"/>
  <c r="BN91" i="4"/>
  <c r="AQ91" i="4"/>
  <c r="AW91" i="4" s="1"/>
  <c r="AF91" i="4"/>
  <c r="I91" i="4"/>
  <c r="HE91" i="4"/>
  <c r="GH91" i="4"/>
  <c r="GM91" i="4" s="1"/>
  <c r="FW91" i="4"/>
  <c r="EZ91" i="4"/>
  <c r="CI91" i="4"/>
  <c r="BL91" i="4"/>
  <c r="BR91" i="4" s="1"/>
  <c r="BA91" i="4"/>
  <c r="AD91" i="4"/>
  <c r="GR91" i="4"/>
  <c r="FN91" i="4"/>
  <c r="DD91" i="4"/>
  <c r="CP91" i="4"/>
  <c r="AG91" i="4"/>
  <c r="HF91" i="4"/>
  <c r="GQ91" i="4"/>
  <c r="FL91" i="4"/>
  <c r="DC91" i="4"/>
  <c r="CO91" i="4"/>
  <c r="AE91" i="4"/>
  <c r="HD91" i="4"/>
  <c r="GP91" i="4"/>
  <c r="EH91" i="4"/>
  <c r="DB91" i="4"/>
  <c r="DH91" i="4" s="1"/>
  <c r="BW91" i="4"/>
  <c r="AT91" i="4"/>
  <c r="HC91" i="4"/>
  <c r="HI91" i="4" s="1"/>
  <c r="EU91" i="4"/>
  <c r="EF91" i="4"/>
  <c r="DA91" i="4"/>
  <c r="BV91" i="4"/>
  <c r="AR91" i="4"/>
  <c r="HB91" i="4"/>
  <c r="FX91" i="4"/>
  <c r="ET91" i="4"/>
  <c r="CJ91" i="4"/>
  <c r="BU91" i="4"/>
  <c r="AP91" i="4"/>
  <c r="FV91" i="4"/>
  <c r="ES91" i="4"/>
  <c r="CH91" i="4"/>
  <c r="BT91" i="4"/>
  <c r="L91" i="4"/>
  <c r="GK91" i="4"/>
  <c r="FU91" i="4"/>
  <c r="EQ91" i="4"/>
  <c r="DM91" i="4"/>
  <c r="CG91" i="4"/>
  <c r="CM91" i="4" s="1"/>
  <c r="Y91" i="4"/>
  <c r="J91" i="4"/>
  <c r="GI91" i="4"/>
  <c r="DZ91" i="4"/>
  <c r="EC91" i="4" s="1"/>
  <c r="DL91" i="4"/>
  <c r="CF91" i="4"/>
  <c r="BB91" i="4"/>
  <c r="X91" i="4"/>
  <c r="A92" i="4"/>
  <c r="FA91" i="4"/>
  <c r="DW91" i="4"/>
  <c r="CR91" i="4"/>
  <c r="BM91" i="4"/>
  <c r="GS91" i="4"/>
  <c r="FP91" i="4"/>
  <c r="DV91" i="4"/>
  <c r="DE91" i="4"/>
  <c r="CQ91" i="4"/>
  <c r="BK91" i="4"/>
  <c r="AZ91" i="4"/>
  <c r="AY91" i="4"/>
  <c r="DY91" i="4"/>
  <c r="DX91" i="4"/>
  <c r="DK91" i="4"/>
  <c r="W91" i="4"/>
  <c r="U91" i="4"/>
  <c r="GG91" i="4"/>
  <c r="BO91" i="4"/>
  <c r="FC91" i="4"/>
  <c r="O121" i="7"/>
  <c r="P120" i="7"/>
  <c r="HH90" i="4"/>
  <c r="AA90" i="4"/>
  <c r="DG91" i="4"/>
  <c r="GN91" i="4"/>
  <c r="FQ89" i="4"/>
  <c r="FT88" i="4"/>
  <c r="HG90" i="4"/>
  <c r="HJ89" i="4"/>
  <c r="EB90" i="4"/>
  <c r="EB91" i="4" s="1"/>
  <c r="GL90" i="4"/>
  <c r="GO89" i="4"/>
  <c r="AC88" i="4"/>
  <c r="Z89" i="4"/>
  <c r="AX89" i="4" l="1"/>
  <c r="AU90" i="4"/>
  <c r="HH91" i="4"/>
  <c r="D101" i="4"/>
  <c r="G101" i="4" s="1"/>
  <c r="C102" i="4"/>
  <c r="H101" i="4"/>
  <c r="ED89" i="4"/>
  <c r="EA90" i="4"/>
  <c r="HG91" i="4"/>
  <c r="HJ90" i="4"/>
  <c r="FQ90" i="4"/>
  <c r="FT89" i="4"/>
  <c r="AA91" i="4"/>
  <c r="CL91" i="4"/>
  <c r="DF90" i="4"/>
  <c r="DI89" i="4"/>
  <c r="O122" i="7"/>
  <c r="P121" i="7"/>
  <c r="BQ91" i="4"/>
  <c r="FO92" i="4"/>
  <c r="ER92" i="4"/>
  <c r="EX92" i="4" s="1"/>
  <c r="EG92" i="4"/>
  <c r="DJ92" i="4"/>
  <c r="AS92" i="4"/>
  <c r="V92" i="4"/>
  <c r="AB92" i="4" s="1"/>
  <c r="K92" i="4"/>
  <c r="GJ92" i="4"/>
  <c r="FM92" i="4"/>
  <c r="FS92" i="4" s="1"/>
  <c r="FB92" i="4"/>
  <c r="EE92" i="4"/>
  <c r="BN92" i="4"/>
  <c r="AQ92" i="4"/>
  <c r="AW92" i="4" s="1"/>
  <c r="AF92" i="4"/>
  <c r="I92" i="4"/>
  <c r="HE92" i="4"/>
  <c r="GH92" i="4"/>
  <c r="GM92" i="4" s="1"/>
  <c r="FW92" i="4"/>
  <c r="EZ92" i="4"/>
  <c r="CI92" i="4"/>
  <c r="BL92" i="4"/>
  <c r="BR92" i="4" s="1"/>
  <c r="BA92" i="4"/>
  <c r="AD92" i="4"/>
  <c r="HC92" i="4"/>
  <c r="HI92" i="4" s="1"/>
  <c r="EU92" i="4"/>
  <c r="EF92" i="4"/>
  <c r="DA92" i="4"/>
  <c r="BV92" i="4"/>
  <c r="AR92" i="4"/>
  <c r="HB92" i="4"/>
  <c r="FX92" i="4"/>
  <c r="ET92" i="4"/>
  <c r="CJ92" i="4"/>
  <c r="BU92" i="4"/>
  <c r="AP92" i="4"/>
  <c r="FV92" i="4"/>
  <c r="ES92" i="4"/>
  <c r="CH92" i="4"/>
  <c r="BT92" i="4"/>
  <c r="L92" i="4"/>
  <c r="GK92" i="4"/>
  <c r="GN92" i="4" s="1"/>
  <c r="FU92" i="4"/>
  <c r="EQ92" i="4"/>
  <c r="DM92" i="4"/>
  <c r="CG92" i="4"/>
  <c r="CM92" i="4" s="1"/>
  <c r="Y92" i="4"/>
  <c r="J92" i="4"/>
  <c r="GI92" i="4"/>
  <c r="DZ92" i="4"/>
  <c r="DL92" i="4"/>
  <c r="CF92" i="4"/>
  <c r="BB92" i="4"/>
  <c r="X92" i="4"/>
  <c r="GG92" i="4"/>
  <c r="DY92" i="4"/>
  <c r="DK92" i="4"/>
  <c r="AZ92" i="4"/>
  <c r="W92" i="4"/>
  <c r="FC92" i="4"/>
  <c r="DX92" i="4"/>
  <c r="BO92" i="4"/>
  <c r="AY92" i="4"/>
  <c r="U92" i="4"/>
  <c r="A93" i="4"/>
  <c r="FA92" i="4"/>
  <c r="DW92" i="4"/>
  <c r="EC92" i="4" s="1"/>
  <c r="CR92" i="4"/>
  <c r="BM92" i="4"/>
  <c r="HF92" i="4"/>
  <c r="GQ92" i="4"/>
  <c r="FL92" i="4"/>
  <c r="DC92" i="4"/>
  <c r="CO92" i="4"/>
  <c r="AE92" i="4"/>
  <c r="HD92" i="4"/>
  <c r="GP92" i="4"/>
  <c r="EH92" i="4"/>
  <c r="DB92" i="4"/>
  <c r="DH92" i="4" s="1"/>
  <c r="BW92" i="4"/>
  <c r="AT92" i="4"/>
  <c r="CQ92" i="4"/>
  <c r="CP92" i="4"/>
  <c r="FP92" i="4"/>
  <c r="FN92" i="4"/>
  <c r="BK92" i="4"/>
  <c r="DV92" i="4"/>
  <c r="AG92" i="4"/>
  <c r="GR92" i="4"/>
  <c r="DE92" i="4"/>
  <c r="DD92" i="4"/>
  <c r="GS92" i="4"/>
  <c r="FR91" i="4"/>
  <c r="FR92" i="4" s="1"/>
  <c r="AV91" i="4"/>
  <c r="AV92" i="4" s="1"/>
  <c r="EV90" i="4"/>
  <c r="EY89" i="4"/>
  <c r="CK91" i="4"/>
  <c r="CN90" i="4"/>
  <c r="Z90" i="4"/>
  <c r="AC89" i="4"/>
  <c r="EW91" i="4"/>
  <c r="EW92" i="4" s="1"/>
  <c r="GL91" i="4"/>
  <c r="GO90" i="4"/>
  <c r="DG92" i="4"/>
  <c r="H100" i="4"/>
  <c r="BP91" i="4"/>
  <c r="BS90" i="4"/>
  <c r="AW93" i="4" l="1"/>
  <c r="AV93" i="4"/>
  <c r="FQ91" i="4"/>
  <c r="FT90" i="4"/>
  <c r="BP92" i="4"/>
  <c r="BS91" i="4"/>
  <c r="FO93" i="4"/>
  <c r="FR93" i="4" s="1"/>
  <c r="ER93" i="4"/>
  <c r="EX93" i="4" s="1"/>
  <c r="EG93" i="4"/>
  <c r="DJ93" i="4"/>
  <c r="AS93" i="4"/>
  <c r="V93" i="4"/>
  <c r="AB93" i="4" s="1"/>
  <c r="K93" i="4"/>
  <c r="GJ93" i="4"/>
  <c r="FM93" i="4"/>
  <c r="FS93" i="4" s="1"/>
  <c r="FB93" i="4"/>
  <c r="EE93" i="4"/>
  <c r="BN93" i="4"/>
  <c r="AQ93" i="4"/>
  <c r="AF93" i="4"/>
  <c r="I93" i="4"/>
  <c r="HE93" i="4"/>
  <c r="GH93" i="4"/>
  <c r="GM93" i="4" s="1"/>
  <c r="FW93" i="4"/>
  <c r="EZ93" i="4"/>
  <c r="CI93" i="4"/>
  <c r="BL93" i="4"/>
  <c r="BR93" i="4" s="1"/>
  <c r="BA93" i="4"/>
  <c r="AD93" i="4"/>
  <c r="GK93" i="4"/>
  <c r="FU93" i="4"/>
  <c r="EQ93" i="4"/>
  <c r="DM93" i="4"/>
  <c r="CG93" i="4"/>
  <c r="CM93" i="4" s="1"/>
  <c r="Y93" i="4"/>
  <c r="J93" i="4"/>
  <c r="GI93" i="4"/>
  <c r="DZ93" i="4"/>
  <c r="DL93" i="4"/>
  <c r="CF93" i="4"/>
  <c r="BB93" i="4"/>
  <c r="X93" i="4"/>
  <c r="GG93" i="4"/>
  <c r="DY93" i="4"/>
  <c r="DK93" i="4"/>
  <c r="AZ93" i="4"/>
  <c r="W93" i="4"/>
  <c r="FC93" i="4"/>
  <c r="DX93" i="4"/>
  <c r="BO93" i="4"/>
  <c r="AY93" i="4"/>
  <c r="U93" i="4"/>
  <c r="A94" i="4"/>
  <c r="FA93" i="4"/>
  <c r="DW93" i="4"/>
  <c r="EC93" i="4" s="1"/>
  <c r="CR93" i="4"/>
  <c r="BM93" i="4"/>
  <c r="GS93" i="4"/>
  <c r="FP93" i="4"/>
  <c r="DV93" i="4"/>
  <c r="DE93" i="4"/>
  <c r="CQ93" i="4"/>
  <c r="BK93" i="4"/>
  <c r="GR93" i="4"/>
  <c r="FN93" i="4"/>
  <c r="DD93" i="4"/>
  <c r="CP93" i="4"/>
  <c r="AG93" i="4"/>
  <c r="HF93" i="4"/>
  <c r="GQ93" i="4"/>
  <c r="FL93" i="4"/>
  <c r="DC93" i="4"/>
  <c r="CO93" i="4"/>
  <c r="AE93" i="4"/>
  <c r="HB93" i="4"/>
  <c r="FX93" i="4"/>
  <c r="ET93" i="4"/>
  <c r="CJ93" i="4"/>
  <c r="BU93" i="4"/>
  <c r="AP93" i="4"/>
  <c r="FV93" i="4"/>
  <c r="ES93" i="4"/>
  <c r="CH93" i="4"/>
  <c r="BT93" i="4"/>
  <c r="L93" i="4"/>
  <c r="EF93" i="4"/>
  <c r="AR93" i="4"/>
  <c r="HD93" i="4"/>
  <c r="HC93" i="4"/>
  <c r="HI93" i="4" s="1"/>
  <c r="GP93" i="4"/>
  <c r="DB93" i="4"/>
  <c r="DH93" i="4" s="1"/>
  <c r="DA93" i="4"/>
  <c r="BW93" i="4"/>
  <c r="BV93" i="4"/>
  <c r="EU93" i="4"/>
  <c r="EH93" i="4"/>
  <c r="AT93" i="4"/>
  <c r="BQ92" i="4"/>
  <c r="C103" i="4"/>
  <c r="D102" i="4"/>
  <c r="G102" i="4" s="1"/>
  <c r="EW93" i="4"/>
  <c r="DF91" i="4"/>
  <c r="DI90" i="4"/>
  <c r="EB92" i="4"/>
  <c r="EB93" i="4" s="1"/>
  <c r="AU91" i="4"/>
  <c r="AX90" i="4"/>
  <c r="CK92" i="4"/>
  <c r="CN91" i="4"/>
  <c r="EV91" i="4"/>
  <c r="EY90" i="4"/>
  <c r="HG92" i="4"/>
  <c r="HJ91" i="4"/>
  <c r="AC90" i="4"/>
  <c r="Z91" i="4"/>
  <c r="DG93" i="4"/>
  <c r="HH92" i="4"/>
  <c r="HH93" i="4" s="1"/>
  <c r="AA92" i="4"/>
  <c r="AA93" i="4" s="1"/>
  <c r="EA91" i="4"/>
  <c r="ED90" i="4"/>
  <c r="GL92" i="4"/>
  <c r="GO91" i="4"/>
  <c r="O123" i="7"/>
  <c r="P122" i="7"/>
  <c r="CL92" i="4"/>
  <c r="CL93" i="4" s="1"/>
  <c r="H102" i="4" l="1"/>
  <c r="GL93" i="4"/>
  <c r="GO92" i="4"/>
  <c r="EV92" i="4"/>
  <c r="EY91" i="4"/>
  <c r="GN93" i="4"/>
  <c r="HG93" i="4"/>
  <c r="HJ92" i="4"/>
  <c r="Z92" i="4"/>
  <c r="AC91" i="4"/>
  <c r="CK93" i="4"/>
  <c r="CN92" i="4"/>
  <c r="BQ93" i="4"/>
  <c r="BP93" i="4"/>
  <c r="BS92" i="4"/>
  <c r="FQ92" i="4"/>
  <c r="FT91" i="4"/>
  <c r="P123" i="7"/>
  <c r="O124" i="7"/>
  <c r="AU92" i="4"/>
  <c r="AX91" i="4"/>
  <c r="DF92" i="4"/>
  <c r="DI91" i="4"/>
  <c r="EA92" i="4"/>
  <c r="ED91" i="4"/>
  <c r="C104" i="4"/>
  <c r="D103" i="4"/>
  <c r="H103" i="4" s="1"/>
  <c r="FO94" i="4"/>
  <c r="ER94" i="4"/>
  <c r="EW94" i="4" s="1"/>
  <c r="EG94" i="4"/>
  <c r="DJ94" i="4"/>
  <c r="AS94" i="4"/>
  <c r="V94" i="4"/>
  <c r="AB94" i="4" s="1"/>
  <c r="K94" i="4"/>
  <c r="GJ94" i="4"/>
  <c r="FM94" i="4"/>
  <c r="FS94" i="4" s="1"/>
  <c r="FB94" i="4"/>
  <c r="EE94" i="4"/>
  <c r="BN94" i="4"/>
  <c r="AQ94" i="4"/>
  <c r="AV94" i="4" s="1"/>
  <c r="AF94" i="4"/>
  <c r="I94" i="4"/>
  <c r="HE94" i="4"/>
  <c r="HH94" i="4" s="1"/>
  <c r="GH94" i="4"/>
  <c r="GM94" i="4" s="1"/>
  <c r="FW94" i="4"/>
  <c r="EZ94" i="4"/>
  <c r="CI94" i="4"/>
  <c r="BL94" i="4"/>
  <c r="BR94" i="4" s="1"/>
  <c r="BA94" i="4"/>
  <c r="AD94" i="4"/>
  <c r="FC94" i="4"/>
  <c r="DX94" i="4"/>
  <c r="BO94" i="4"/>
  <c r="AY94" i="4"/>
  <c r="U94" i="4"/>
  <c r="A95" i="4"/>
  <c r="FA94" i="4"/>
  <c r="DW94" i="4"/>
  <c r="EB94" i="4" s="1"/>
  <c r="CR94" i="4"/>
  <c r="BM94" i="4"/>
  <c r="GS94" i="4"/>
  <c r="FP94" i="4"/>
  <c r="DV94" i="4"/>
  <c r="DE94" i="4"/>
  <c r="CQ94" i="4"/>
  <c r="BK94" i="4"/>
  <c r="GR94" i="4"/>
  <c r="FN94" i="4"/>
  <c r="DD94" i="4"/>
  <c r="CP94" i="4"/>
  <c r="AG94" i="4"/>
  <c r="HF94" i="4"/>
  <c r="GQ94" i="4"/>
  <c r="FL94" i="4"/>
  <c r="DC94" i="4"/>
  <c r="CO94" i="4"/>
  <c r="AE94" i="4"/>
  <c r="HD94" i="4"/>
  <c r="GP94" i="4"/>
  <c r="EH94" i="4"/>
  <c r="DB94" i="4"/>
  <c r="DG94" i="4" s="1"/>
  <c r="BW94" i="4"/>
  <c r="AT94" i="4"/>
  <c r="HC94" i="4"/>
  <c r="HI94" i="4" s="1"/>
  <c r="EU94" i="4"/>
  <c r="EF94" i="4"/>
  <c r="DA94" i="4"/>
  <c r="BV94" i="4"/>
  <c r="AR94" i="4"/>
  <c r="HB94" i="4"/>
  <c r="FX94" i="4"/>
  <c r="ET94" i="4"/>
  <c r="CJ94" i="4"/>
  <c r="BU94" i="4"/>
  <c r="AP94" i="4"/>
  <c r="GI94" i="4"/>
  <c r="DZ94" i="4"/>
  <c r="DL94" i="4"/>
  <c r="CF94" i="4"/>
  <c r="BB94" i="4"/>
  <c r="X94" i="4"/>
  <c r="GG94" i="4"/>
  <c r="DY94" i="4"/>
  <c r="DK94" i="4"/>
  <c r="AZ94" i="4"/>
  <c r="W94" i="4"/>
  <c r="BT94" i="4"/>
  <c r="ES94" i="4"/>
  <c r="EQ94" i="4"/>
  <c r="DM94" i="4"/>
  <c r="Y94" i="4"/>
  <c r="L94" i="4"/>
  <c r="GK94" i="4"/>
  <c r="J94" i="4"/>
  <c r="CG94" i="4"/>
  <c r="CM94" i="4" s="1"/>
  <c r="FU94" i="4"/>
  <c r="CH94" i="4"/>
  <c r="FV94" i="4"/>
  <c r="G103" i="4" l="1"/>
  <c r="CM95" i="4"/>
  <c r="BQ94" i="4"/>
  <c r="FR94" i="4"/>
  <c r="FR95" i="4" s="1"/>
  <c r="EY92" i="4"/>
  <c r="EV93" i="4"/>
  <c r="EC94" i="4"/>
  <c r="AA94" i="4"/>
  <c r="DF93" i="4"/>
  <c r="DI92" i="4"/>
  <c r="DH94" i="4"/>
  <c r="D104" i="4"/>
  <c r="H104" i="4" s="1"/>
  <c r="C105" i="4"/>
  <c r="CK94" i="4"/>
  <c r="CN93" i="4"/>
  <c r="GL94" i="4"/>
  <c r="GO93" i="4"/>
  <c r="EX94" i="4"/>
  <c r="EX95" i="4" s="1"/>
  <c r="FO95" i="4"/>
  <c r="ER95" i="4"/>
  <c r="EW95" i="4" s="1"/>
  <c r="EG95" i="4"/>
  <c r="DJ95" i="4"/>
  <c r="AS95" i="4"/>
  <c r="V95" i="4"/>
  <c r="AB95" i="4" s="1"/>
  <c r="K95" i="4"/>
  <c r="GJ95" i="4"/>
  <c r="FM95" i="4"/>
  <c r="FS95" i="4" s="1"/>
  <c r="FB95" i="4"/>
  <c r="EE95" i="4"/>
  <c r="BN95" i="4"/>
  <c r="AQ95" i="4"/>
  <c r="AV95" i="4" s="1"/>
  <c r="AF95" i="4"/>
  <c r="I95" i="4"/>
  <c r="HE95" i="4"/>
  <c r="GH95" i="4"/>
  <c r="GM95" i="4" s="1"/>
  <c r="FW95" i="4"/>
  <c r="EZ95" i="4"/>
  <c r="CI95" i="4"/>
  <c r="BL95" i="4"/>
  <c r="BR95" i="4" s="1"/>
  <c r="BA95" i="4"/>
  <c r="AD95" i="4"/>
  <c r="GR95" i="4"/>
  <c r="FN95" i="4"/>
  <c r="DD95" i="4"/>
  <c r="CP95" i="4"/>
  <c r="AG95" i="4"/>
  <c r="HF95" i="4"/>
  <c r="GQ95" i="4"/>
  <c r="FL95" i="4"/>
  <c r="DC95" i="4"/>
  <c r="CO95" i="4"/>
  <c r="AE95" i="4"/>
  <c r="HD95" i="4"/>
  <c r="GP95" i="4"/>
  <c r="EH95" i="4"/>
  <c r="DB95" i="4"/>
  <c r="DG95" i="4" s="1"/>
  <c r="BW95" i="4"/>
  <c r="AT95" i="4"/>
  <c r="HC95" i="4"/>
  <c r="HI95" i="4" s="1"/>
  <c r="EU95" i="4"/>
  <c r="EF95" i="4"/>
  <c r="DA95" i="4"/>
  <c r="BV95" i="4"/>
  <c r="AR95" i="4"/>
  <c r="HB95" i="4"/>
  <c r="FX95" i="4"/>
  <c r="ET95" i="4"/>
  <c r="CJ95" i="4"/>
  <c r="BU95" i="4"/>
  <c r="AP95" i="4"/>
  <c r="FV95" i="4"/>
  <c r="ES95" i="4"/>
  <c r="CH95" i="4"/>
  <c r="BT95" i="4"/>
  <c r="L95" i="4"/>
  <c r="GK95" i="4"/>
  <c r="FU95" i="4"/>
  <c r="EQ95" i="4"/>
  <c r="DM95" i="4"/>
  <c r="CG95" i="4"/>
  <c r="Y95" i="4"/>
  <c r="J95" i="4"/>
  <c r="GI95" i="4"/>
  <c r="DZ95" i="4"/>
  <c r="DL95" i="4"/>
  <c r="CF95" i="4"/>
  <c r="BB95" i="4"/>
  <c r="X95" i="4"/>
  <c r="A96" i="4"/>
  <c r="FA95" i="4"/>
  <c r="DW95" i="4"/>
  <c r="EB95" i="4" s="1"/>
  <c r="CR95" i="4"/>
  <c r="BM95" i="4"/>
  <c r="GS95" i="4"/>
  <c r="FP95" i="4"/>
  <c r="DV95" i="4"/>
  <c r="DE95" i="4"/>
  <c r="CQ95" i="4"/>
  <c r="BK95" i="4"/>
  <c r="DX95" i="4"/>
  <c r="DK95" i="4"/>
  <c r="W95" i="4"/>
  <c r="U95" i="4"/>
  <c r="GG95" i="4"/>
  <c r="FC95" i="4"/>
  <c r="BO95" i="4"/>
  <c r="AZ95" i="4"/>
  <c r="DY95" i="4"/>
  <c r="AY95" i="4"/>
  <c r="AU93" i="4"/>
  <c r="AX92" i="4"/>
  <c r="P124" i="7"/>
  <c r="O125" i="7"/>
  <c r="Z93" i="4"/>
  <c r="AC92" i="4"/>
  <c r="EA93" i="4"/>
  <c r="ED92" i="4"/>
  <c r="HG94" i="4"/>
  <c r="HJ93" i="4"/>
  <c r="CL94" i="4"/>
  <c r="AW94" i="4"/>
  <c r="GN94" i="4"/>
  <c r="FQ93" i="4"/>
  <c r="FT92" i="4"/>
  <c r="BP94" i="4"/>
  <c r="BS93" i="4"/>
  <c r="G104" i="4" l="1"/>
  <c r="AW95" i="4"/>
  <c r="FQ94" i="4"/>
  <c r="FT93" i="4"/>
  <c r="FO96" i="4"/>
  <c r="FR96" i="4" s="1"/>
  <c r="ER96" i="4"/>
  <c r="EX96" i="4" s="1"/>
  <c r="EG96" i="4"/>
  <c r="DJ96" i="4"/>
  <c r="AS96" i="4"/>
  <c r="V96" i="4"/>
  <c r="AB96" i="4" s="1"/>
  <c r="K96" i="4"/>
  <c r="GK96" i="4"/>
  <c r="FN96" i="4"/>
  <c r="FC96" i="4"/>
  <c r="EQ96" i="4"/>
  <c r="EF96" i="4"/>
  <c r="BO96" i="4"/>
  <c r="BR96" i="4" s="1"/>
  <c r="GJ96" i="4"/>
  <c r="FM96" i="4"/>
  <c r="FS96" i="4" s="1"/>
  <c r="FB96" i="4"/>
  <c r="EE96" i="4"/>
  <c r="BN96" i="4"/>
  <c r="AQ96" i="4"/>
  <c r="AV96" i="4" s="1"/>
  <c r="AF96" i="4"/>
  <c r="I96" i="4"/>
  <c r="HE96" i="4"/>
  <c r="GH96" i="4"/>
  <c r="GM96" i="4" s="1"/>
  <c r="FW96" i="4"/>
  <c r="EZ96" i="4"/>
  <c r="CI96" i="4"/>
  <c r="BL96" i="4"/>
  <c r="BA96" i="4"/>
  <c r="AD96" i="4"/>
  <c r="HD96" i="4"/>
  <c r="GS96" i="4"/>
  <c r="GG96" i="4"/>
  <c r="FV96" i="4"/>
  <c r="DE96" i="4"/>
  <c r="CH96" i="4"/>
  <c r="BW96" i="4"/>
  <c r="BK96" i="4"/>
  <c r="AZ96" i="4"/>
  <c r="DW96" i="4"/>
  <c r="EB96" i="4" s="1"/>
  <c r="DB96" i="4"/>
  <c r="DG96" i="4" s="1"/>
  <c r="CG96" i="4"/>
  <c r="CM96" i="4" s="1"/>
  <c r="AE96" i="4"/>
  <c r="DV96" i="4"/>
  <c r="DA96" i="4"/>
  <c r="CF96" i="4"/>
  <c r="BM96" i="4"/>
  <c r="GR96" i="4"/>
  <c r="AT96" i="4"/>
  <c r="L96" i="4"/>
  <c r="GQ96" i="4"/>
  <c r="FX96" i="4"/>
  <c r="AR96" i="4"/>
  <c r="J96" i="4"/>
  <c r="A97" i="4"/>
  <c r="GP96" i="4"/>
  <c r="FU96" i="4"/>
  <c r="AP96" i="4"/>
  <c r="Y96" i="4"/>
  <c r="FA96" i="4"/>
  <c r="X96" i="4"/>
  <c r="HF96" i="4"/>
  <c r="EH96" i="4"/>
  <c r="DM96" i="4"/>
  <c r="CR96" i="4"/>
  <c r="W96" i="4"/>
  <c r="HC96" i="4"/>
  <c r="HI96" i="4" s="1"/>
  <c r="DL96" i="4"/>
  <c r="CQ96" i="4"/>
  <c r="BV96" i="4"/>
  <c r="U96" i="4"/>
  <c r="FL96" i="4"/>
  <c r="ET96" i="4"/>
  <c r="DY96" i="4"/>
  <c r="DD96" i="4"/>
  <c r="ES96" i="4"/>
  <c r="DX96" i="4"/>
  <c r="DC96" i="4"/>
  <c r="CJ96" i="4"/>
  <c r="AG96" i="4"/>
  <c r="CO96" i="4"/>
  <c r="GI96" i="4"/>
  <c r="BU96" i="4"/>
  <c r="BT96" i="4"/>
  <c r="BB96" i="4"/>
  <c r="FP96" i="4"/>
  <c r="AY96" i="4"/>
  <c r="EU96" i="4"/>
  <c r="DZ96" i="4"/>
  <c r="DK96" i="4"/>
  <c r="HB96" i="4"/>
  <c r="CP96" i="4"/>
  <c r="EC95" i="4"/>
  <c r="HH95" i="4"/>
  <c r="D105" i="4"/>
  <c r="H105" i="4" s="1"/>
  <c r="C106" i="4"/>
  <c r="GN95" i="4"/>
  <c r="AC93" i="4"/>
  <c r="Z94" i="4"/>
  <c r="AU94" i="4"/>
  <c r="AX93" i="4"/>
  <c r="BP95" i="4"/>
  <c r="BS94" i="4"/>
  <c r="CL95" i="4"/>
  <c r="CL96" i="4" s="1"/>
  <c r="ED93" i="4"/>
  <c r="EA94" i="4"/>
  <c r="GL95" i="4"/>
  <c r="GO94" i="4"/>
  <c r="DH95" i="4"/>
  <c r="DF94" i="4"/>
  <c r="DI93" i="4"/>
  <c r="HG95" i="4"/>
  <c r="HJ94" i="4"/>
  <c r="BQ95" i="4"/>
  <c r="BQ96" i="4" s="1"/>
  <c r="CK95" i="4"/>
  <c r="CN94" i="4"/>
  <c r="O126" i="7"/>
  <c r="P125" i="7"/>
  <c r="AA95" i="4"/>
  <c r="AA96" i="4" s="1"/>
  <c r="EV94" i="4"/>
  <c r="EY93" i="4"/>
  <c r="G105" i="4" l="1"/>
  <c r="EX97" i="4"/>
  <c r="BP96" i="4"/>
  <c r="BS95" i="4"/>
  <c r="Z95" i="4"/>
  <c r="AC94" i="4"/>
  <c r="FP97" i="4"/>
  <c r="FS97" i="4" s="1"/>
  <c r="FO97" i="4"/>
  <c r="ER97" i="4"/>
  <c r="EG97" i="4"/>
  <c r="DJ97" i="4"/>
  <c r="AS97" i="4"/>
  <c r="V97" i="4"/>
  <c r="AB97" i="4" s="1"/>
  <c r="K97" i="4"/>
  <c r="GK97" i="4"/>
  <c r="FN97" i="4"/>
  <c r="FC97" i="4"/>
  <c r="EQ97" i="4"/>
  <c r="EF97" i="4"/>
  <c r="BO97" i="4"/>
  <c r="AR97" i="4"/>
  <c r="AG97" i="4"/>
  <c r="U97" i="4"/>
  <c r="J97" i="4"/>
  <c r="GJ97" i="4"/>
  <c r="FM97" i="4"/>
  <c r="FR97" i="4" s="1"/>
  <c r="FB97" i="4"/>
  <c r="EE97" i="4"/>
  <c r="BN97" i="4"/>
  <c r="AQ97" i="4"/>
  <c r="AV97" i="4" s="1"/>
  <c r="AF97" i="4"/>
  <c r="I97" i="4"/>
  <c r="HE97" i="4"/>
  <c r="GH97" i="4"/>
  <c r="GM97" i="4" s="1"/>
  <c r="FW97" i="4"/>
  <c r="EZ97" i="4"/>
  <c r="CI97" i="4"/>
  <c r="CL97" i="4" s="1"/>
  <c r="BL97" i="4"/>
  <c r="BR97" i="4" s="1"/>
  <c r="BA97" i="4"/>
  <c r="AD97" i="4"/>
  <c r="HD97" i="4"/>
  <c r="GS97" i="4"/>
  <c r="GG97" i="4"/>
  <c r="FV97" i="4"/>
  <c r="DE97" i="4"/>
  <c r="CH97" i="4"/>
  <c r="BW97" i="4"/>
  <c r="BK97" i="4"/>
  <c r="AZ97" i="4"/>
  <c r="A98" i="4"/>
  <c r="GI97" i="4"/>
  <c r="AT97" i="4"/>
  <c r="Y97" i="4"/>
  <c r="AP97" i="4"/>
  <c r="X97" i="4"/>
  <c r="HF97" i="4"/>
  <c r="W97" i="4"/>
  <c r="HC97" i="4"/>
  <c r="HI97" i="4" s="1"/>
  <c r="FA97" i="4"/>
  <c r="HB97" i="4"/>
  <c r="EH97" i="4"/>
  <c r="DM97" i="4"/>
  <c r="CR97" i="4"/>
  <c r="FX97" i="4"/>
  <c r="DL97" i="4"/>
  <c r="CQ97" i="4"/>
  <c r="BV97" i="4"/>
  <c r="FU97" i="4"/>
  <c r="DK97" i="4"/>
  <c r="CP97" i="4"/>
  <c r="BU97" i="4"/>
  <c r="BB97" i="4"/>
  <c r="EU97" i="4"/>
  <c r="DZ97" i="4"/>
  <c r="CO97" i="4"/>
  <c r="BT97" i="4"/>
  <c r="AY97" i="4"/>
  <c r="GP97" i="4"/>
  <c r="FL97" i="4"/>
  <c r="DW97" i="4"/>
  <c r="EB97" i="4" s="1"/>
  <c r="DB97" i="4"/>
  <c r="DG97" i="4" s="1"/>
  <c r="CG97" i="4"/>
  <c r="CM97" i="4" s="1"/>
  <c r="DV97" i="4"/>
  <c r="DA97" i="4"/>
  <c r="CF97" i="4"/>
  <c r="BM97" i="4"/>
  <c r="GR97" i="4"/>
  <c r="GQ97" i="4"/>
  <c r="ET97" i="4"/>
  <c r="AE97" i="4"/>
  <c r="ES97" i="4"/>
  <c r="DY97" i="4"/>
  <c r="DX97" i="4"/>
  <c r="L97" i="4"/>
  <c r="DD97" i="4"/>
  <c r="DC97" i="4"/>
  <c r="CJ97" i="4"/>
  <c r="AW96" i="4"/>
  <c r="BQ97" i="4"/>
  <c r="HG96" i="4"/>
  <c r="HJ95" i="4"/>
  <c r="GN96" i="4"/>
  <c r="GN97" i="4" s="1"/>
  <c r="HH96" i="4"/>
  <c r="EW96" i="4"/>
  <c r="EW97" i="4" s="1"/>
  <c r="D106" i="4"/>
  <c r="G106" i="4" s="1"/>
  <c r="C107" i="4"/>
  <c r="H106" i="4"/>
  <c r="EA95" i="4"/>
  <c r="ED94" i="4"/>
  <c r="DF95" i="4"/>
  <c r="DI94" i="4"/>
  <c r="GL96" i="4"/>
  <c r="GO95" i="4"/>
  <c r="EV95" i="4"/>
  <c r="EY94" i="4"/>
  <c r="O127" i="7"/>
  <c r="P126" i="7"/>
  <c r="AA97" i="4"/>
  <c r="CK96" i="4"/>
  <c r="CN95" i="4"/>
  <c r="DH96" i="4"/>
  <c r="DH97" i="4" s="1"/>
  <c r="AU95" i="4"/>
  <c r="AX94" i="4"/>
  <c r="EC96" i="4"/>
  <c r="EC97" i="4" s="1"/>
  <c r="FQ95" i="4"/>
  <c r="FT94" i="4"/>
  <c r="HG97" i="4" l="1"/>
  <c r="HJ96" i="4"/>
  <c r="AC95" i="4"/>
  <c r="Z96" i="4"/>
  <c r="GL97" i="4"/>
  <c r="GO96" i="4"/>
  <c r="AW97" i="4"/>
  <c r="BP97" i="4"/>
  <c r="BS96" i="4"/>
  <c r="FT95" i="4"/>
  <c r="FQ96" i="4"/>
  <c r="AU96" i="4"/>
  <c r="AX95" i="4"/>
  <c r="DF96" i="4"/>
  <c r="DI95" i="4"/>
  <c r="HH97" i="4"/>
  <c r="O128" i="7"/>
  <c r="P127" i="7"/>
  <c r="C108" i="4"/>
  <c r="D107" i="4"/>
  <c r="H107" i="4" s="1"/>
  <c r="CK97" i="4"/>
  <c r="CN96" i="4"/>
  <c r="EY95" i="4"/>
  <c r="EV96" i="4"/>
  <c r="ED95" i="4"/>
  <c r="EA96" i="4"/>
  <c r="A99" i="4"/>
  <c r="ET98" i="4"/>
  <c r="DW98" i="4"/>
  <c r="EB98" i="4" s="1"/>
  <c r="DL98" i="4"/>
  <c r="CO98" i="4"/>
  <c r="FO98" i="4"/>
  <c r="FC98" i="4"/>
  <c r="DE98" i="4"/>
  <c r="CF98" i="4"/>
  <c r="BT98" i="4"/>
  <c r="AT98" i="4"/>
  <c r="W98" i="4"/>
  <c r="L98" i="4"/>
  <c r="FN98" i="4"/>
  <c r="FB98" i="4"/>
  <c r="DD98" i="4"/>
  <c r="CR98" i="4"/>
  <c r="AS98" i="4"/>
  <c r="V98" i="4"/>
  <c r="AB98" i="4" s="1"/>
  <c r="K98" i="4"/>
  <c r="FM98" i="4"/>
  <c r="FR98" i="4" s="1"/>
  <c r="FA98" i="4"/>
  <c r="DC98" i="4"/>
  <c r="CQ98" i="4"/>
  <c r="AR98" i="4"/>
  <c r="AG98" i="4"/>
  <c r="U98" i="4"/>
  <c r="J98" i="4"/>
  <c r="GK98" i="4"/>
  <c r="FL98" i="4"/>
  <c r="EZ98" i="4"/>
  <c r="DB98" i="4"/>
  <c r="DG98" i="4" s="1"/>
  <c r="CP98" i="4"/>
  <c r="AQ98" i="4"/>
  <c r="AV98" i="4" s="1"/>
  <c r="AF98" i="4"/>
  <c r="I98" i="4"/>
  <c r="GI98" i="4"/>
  <c r="FW98" i="4"/>
  <c r="DY98" i="4"/>
  <c r="DM98" i="4"/>
  <c r="BN98" i="4"/>
  <c r="BB98" i="4"/>
  <c r="AD98" i="4"/>
  <c r="GH98" i="4"/>
  <c r="GN98" i="4" s="1"/>
  <c r="FV98" i="4"/>
  <c r="DX98" i="4"/>
  <c r="DK98" i="4"/>
  <c r="BM98" i="4"/>
  <c r="BA98" i="4"/>
  <c r="HF98" i="4"/>
  <c r="GG98" i="4"/>
  <c r="FU98" i="4"/>
  <c r="DV98" i="4"/>
  <c r="DJ98" i="4"/>
  <c r="HC98" i="4"/>
  <c r="HI98" i="4" s="1"/>
  <c r="GQ98" i="4"/>
  <c r="HB98" i="4"/>
  <c r="GP98" i="4"/>
  <c r="FP98" i="4"/>
  <c r="EQ98" i="4"/>
  <c r="EE98" i="4"/>
  <c r="CG98" i="4"/>
  <c r="CL98" i="4" s="1"/>
  <c r="BU98" i="4"/>
  <c r="X98" i="4"/>
  <c r="HD98" i="4"/>
  <c r="CI98" i="4"/>
  <c r="CH98" i="4"/>
  <c r="AZ98" i="4"/>
  <c r="GS98" i="4"/>
  <c r="EU98" i="4"/>
  <c r="AY98" i="4"/>
  <c r="Y98" i="4"/>
  <c r="GR98" i="4"/>
  <c r="ES98" i="4"/>
  <c r="GJ98" i="4"/>
  <c r="ER98" i="4"/>
  <c r="EX98" i="4" s="1"/>
  <c r="DA98" i="4"/>
  <c r="BW98" i="4"/>
  <c r="AP98" i="4"/>
  <c r="EH98" i="4"/>
  <c r="BV98" i="4"/>
  <c r="FX98" i="4"/>
  <c r="EG98" i="4"/>
  <c r="BO98" i="4"/>
  <c r="AE98" i="4"/>
  <c r="HE98" i="4"/>
  <c r="CJ98" i="4"/>
  <c r="EF98" i="4"/>
  <c r="DZ98" i="4"/>
  <c r="EC98" i="4" s="1"/>
  <c r="BL98" i="4"/>
  <c r="BR98" i="4" s="1"/>
  <c r="BK98" i="4"/>
  <c r="G107" i="4" l="1"/>
  <c r="EA97" i="4"/>
  <c r="ED96" i="4"/>
  <c r="BP98" i="4"/>
  <c r="BS97" i="4"/>
  <c r="EW98" i="4"/>
  <c r="FS98" i="4"/>
  <c r="C109" i="4"/>
  <c r="D108" i="4"/>
  <c r="H108" i="4" s="1"/>
  <c r="A100" i="4"/>
  <c r="ET99" i="4"/>
  <c r="DW99" i="4"/>
  <c r="EC99" i="4" s="1"/>
  <c r="DL99" i="4"/>
  <c r="CO99" i="4"/>
  <c r="X99" i="4"/>
  <c r="GI99" i="4"/>
  <c r="FW99" i="4"/>
  <c r="DY99" i="4"/>
  <c r="DM99" i="4"/>
  <c r="BN99" i="4"/>
  <c r="BB99" i="4"/>
  <c r="GH99" i="4"/>
  <c r="GN99" i="4" s="1"/>
  <c r="FV99" i="4"/>
  <c r="DX99" i="4"/>
  <c r="DK99" i="4"/>
  <c r="BM99" i="4"/>
  <c r="BA99" i="4"/>
  <c r="HF99" i="4"/>
  <c r="GG99" i="4"/>
  <c r="FU99" i="4"/>
  <c r="DV99" i="4"/>
  <c r="DJ99" i="4"/>
  <c r="BL99" i="4"/>
  <c r="BR99" i="4" s="1"/>
  <c r="AZ99" i="4"/>
  <c r="HE99" i="4"/>
  <c r="GS99" i="4"/>
  <c r="EU99" i="4"/>
  <c r="EH99" i="4"/>
  <c r="CJ99" i="4"/>
  <c r="BK99" i="4"/>
  <c r="AY99" i="4"/>
  <c r="HC99" i="4"/>
  <c r="HI99" i="4" s="1"/>
  <c r="GQ99" i="4"/>
  <c r="ER99" i="4"/>
  <c r="EX99" i="4" s="1"/>
  <c r="EF99" i="4"/>
  <c r="CH99" i="4"/>
  <c r="BV99" i="4"/>
  <c r="W99" i="4"/>
  <c r="K99" i="4"/>
  <c r="HB99" i="4"/>
  <c r="GP99" i="4"/>
  <c r="FP99" i="4"/>
  <c r="EQ99" i="4"/>
  <c r="EE99" i="4"/>
  <c r="CG99" i="4"/>
  <c r="CL99" i="4" s="1"/>
  <c r="BU99" i="4"/>
  <c r="V99" i="4"/>
  <c r="AB99" i="4" s="1"/>
  <c r="J99" i="4"/>
  <c r="FO99" i="4"/>
  <c r="FC99" i="4"/>
  <c r="DE99" i="4"/>
  <c r="CF99" i="4"/>
  <c r="BT99" i="4"/>
  <c r="AT99" i="4"/>
  <c r="U99" i="4"/>
  <c r="I99" i="4"/>
  <c r="GK99" i="4"/>
  <c r="FL99" i="4"/>
  <c r="EZ99" i="4"/>
  <c r="DB99" i="4"/>
  <c r="DG99" i="4" s="1"/>
  <c r="CP99" i="4"/>
  <c r="AQ99" i="4"/>
  <c r="AV99" i="4" s="1"/>
  <c r="AE99" i="4"/>
  <c r="GJ99" i="4"/>
  <c r="FX99" i="4"/>
  <c r="DZ99" i="4"/>
  <c r="DA99" i="4"/>
  <c r="BO99" i="4"/>
  <c r="AP99" i="4"/>
  <c r="AD99" i="4"/>
  <c r="AF99" i="4"/>
  <c r="BW99" i="4"/>
  <c r="Y99" i="4"/>
  <c r="FN99" i="4"/>
  <c r="FM99" i="4"/>
  <c r="FR99" i="4" s="1"/>
  <c r="HD99" i="4"/>
  <c r="L99" i="4"/>
  <c r="FB99" i="4"/>
  <c r="DD99" i="4"/>
  <c r="FA99" i="4"/>
  <c r="DC99" i="4"/>
  <c r="GR99" i="4"/>
  <c r="ES99" i="4"/>
  <c r="EG99" i="4"/>
  <c r="CI99" i="4"/>
  <c r="AG99" i="4"/>
  <c r="CR99" i="4"/>
  <c r="CQ99" i="4"/>
  <c r="AS99" i="4"/>
  <c r="AR99" i="4"/>
  <c r="O129" i="7"/>
  <c r="P128" i="7"/>
  <c r="HH98" i="4"/>
  <c r="HH99" i="4" s="1"/>
  <c r="AW98" i="4"/>
  <c r="AW99" i="4" s="1"/>
  <c r="AC96" i="4"/>
  <c r="Z97" i="4"/>
  <c r="AA98" i="4"/>
  <c r="AA99" i="4" s="1"/>
  <c r="DH98" i="4"/>
  <c r="DH99" i="4" s="1"/>
  <c r="GM98" i="4"/>
  <c r="GM99" i="4" s="1"/>
  <c r="DI96" i="4"/>
  <c r="DF97" i="4"/>
  <c r="CM98" i="4"/>
  <c r="CM99" i="4" s="1"/>
  <c r="EY96" i="4"/>
  <c r="EV97" i="4"/>
  <c r="AX96" i="4"/>
  <c r="AU97" i="4"/>
  <c r="BQ98" i="4"/>
  <c r="BQ99" i="4" s="1"/>
  <c r="GL98" i="4"/>
  <c r="GO97" i="4"/>
  <c r="CK98" i="4"/>
  <c r="CN97" i="4"/>
  <c r="FQ97" i="4"/>
  <c r="FT96" i="4"/>
  <c r="HJ97" i="4"/>
  <c r="HG98" i="4"/>
  <c r="EY97" i="4" l="1"/>
  <c r="EV98" i="4"/>
  <c r="HG99" i="4"/>
  <c r="HJ98" i="4"/>
  <c r="EB99" i="4"/>
  <c r="CK99" i="4"/>
  <c r="CN98" i="4"/>
  <c r="AU98" i="4"/>
  <c r="AX97" i="4"/>
  <c r="P129" i="7"/>
  <c r="O130" i="7"/>
  <c r="GO98" i="4"/>
  <c r="GL99" i="4"/>
  <c r="AC97" i="4"/>
  <c r="Z98" i="4"/>
  <c r="G108" i="4"/>
  <c r="EW99" i="4"/>
  <c r="EA98" i="4"/>
  <c r="ED97" i="4"/>
  <c r="D109" i="4"/>
  <c r="H109" i="4" s="1"/>
  <c r="C110" i="4"/>
  <c r="G109" i="4"/>
  <c r="BS98" i="4"/>
  <c r="BP99" i="4"/>
  <c r="DI97" i="4"/>
  <c r="DF98" i="4"/>
  <c r="A101" i="4"/>
  <c r="ET100" i="4"/>
  <c r="DW100" i="4"/>
  <c r="EC100" i="4" s="1"/>
  <c r="DL100" i="4"/>
  <c r="CO100" i="4"/>
  <c r="X100" i="4"/>
  <c r="HC100" i="4"/>
  <c r="HI100" i="4" s="1"/>
  <c r="GQ100" i="4"/>
  <c r="ER100" i="4"/>
  <c r="EX100" i="4" s="1"/>
  <c r="EF100" i="4"/>
  <c r="CH100" i="4"/>
  <c r="BV100" i="4"/>
  <c r="W100" i="4"/>
  <c r="K100" i="4"/>
  <c r="HB100" i="4"/>
  <c r="GP100" i="4"/>
  <c r="FP100" i="4"/>
  <c r="EQ100" i="4"/>
  <c r="EE100" i="4"/>
  <c r="CG100" i="4"/>
  <c r="CL100" i="4" s="1"/>
  <c r="BU100" i="4"/>
  <c r="V100" i="4"/>
  <c r="AA100" i="4" s="1"/>
  <c r="J100" i="4"/>
  <c r="FO100" i="4"/>
  <c r="FC100" i="4"/>
  <c r="DE100" i="4"/>
  <c r="CF100" i="4"/>
  <c r="BT100" i="4"/>
  <c r="AT100" i="4"/>
  <c r="U100" i="4"/>
  <c r="I100" i="4"/>
  <c r="FN100" i="4"/>
  <c r="FB100" i="4"/>
  <c r="DD100" i="4"/>
  <c r="CR100" i="4"/>
  <c r="AS100" i="4"/>
  <c r="AG100" i="4"/>
  <c r="GK100" i="4"/>
  <c r="FL100" i="4"/>
  <c r="EZ100" i="4"/>
  <c r="DB100" i="4"/>
  <c r="DG100" i="4" s="1"/>
  <c r="CP100" i="4"/>
  <c r="AQ100" i="4"/>
  <c r="AW100" i="4" s="1"/>
  <c r="AE100" i="4"/>
  <c r="GJ100" i="4"/>
  <c r="FX100" i="4"/>
  <c r="DZ100" i="4"/>
  <c r="DA100" i="4"/>
  <c r="BO100" i="4"/>
  <c r="AP100" i="4"/>
  <c r="AD100" i="4"/>
  <c r="GI100" i="4"/>
  <c r="FW100" i="4"/>
  <c r="DY100" i="4"/>
  <c r="DM100" i="4"/>
  <c r="BN100" i="4"/>
  <c r="BB100" i="4"/>
  <c r="HE100" i="4"/>
  <c r="GS100" i="4"/>
  <c r="EU100" i="4"/>
  <c r="EH100" i="4"/>
  <c r="CJ100" i="4"/>
  <c r="BK100" i="4"/>
  <c r="AY100" i="4"/>
  <c r="HD100" i="4"/>
  <c r="GR100" i="4"/>
  <c r="ES100" i="4"/>
  <c r="EG100" i="4"/>
  <c r="CI100" i="4"/>
  <c r="BW100" i="4"/>
  <c r="Y100" i="4"/>
  <c r="L100" i="4"/>
  <c r="BA100" i="4"/>
  <c r="HF100" i="4"/>
  <c r="AZ100" i="4"/>
  <c r="CQ100" i="4"/>
  <c r="AR100" i="4"/>
  <c r="GH100" i="4"/>
  <c r="GN100" i="4" s="1"/>
  <c r="GG100" i="4"/>
  <c r="AF100" i="4"/>
  <c r="FV100" i="4"/>
  <c r="DX100" i="4"/>
  <c r="FU100" i="4"/>
  <c r="DV100" i="4"/>
  <c r="DJ100" i="4"/>
  <c r="BL100" i="4"/>
  <c r="BQ100" i="4" s="1"/>
  <c r="FA100" i="4"/>
  <c r="DC100" i="4"/>
  <c r="FM100" i="4"/>
  <c r="FR100" i="4" s="1"/>
  <c r="DK100" i="4"/>
  <c r="BM100" i="4"/>
  <c r="FS99" i="4"/>
  <c r="FQ98" i="4"/>
  <c r="FT97" i="4"/>
  <c r="EB100" i="4" l="1"/>
  <c r="BR100" i="4"/>
  <c r="ED98" i="4"/>
  <c r="EA99" i="4"/>
  <c r="GL100" i="4"/>
  <c r="GO99" i="4"/>
  <c r="GM100" i="4"/>
  <c r="BP100" i="4"/>
  <c r="BS99" i="4"/>
  <c r="CM100" i="4"/>
  <c r="AB100" i="4"/>
  <c r="EV99" i="4"/>
  <c r="EY98" i="4"/>
  <c r="DH100" i="4"/>
  <c r="P130" i="7"/>
  <c r="O131" i="7"/>
  <c r="FQ99" i="4"/>
  <c r="FT98" i="4"/>
  <c r="D110" i="4"/>
  <c r="C111" i="4"/>
  <c r="H110" i="4"/>
  <c r="G110" i="4"/>
  <c r="EW100" i="4"/>
  <c r="HJ99" i="4"/>
  <c r="HG100" i="4"/>
  <c r="DF99" i="4"/>
  <c r="DI98" i="4"/>
  <c r="HH100" i="4"/>
  <c r="AU99" i="4"/>
  <c r="AX98" i="4"/>
  <c r="AV100" i="4"/>
  <c r="FS100" i="4"/>
  <c r="A102" i="4"/>
  <c r="ET101" i="4"/>
  <c r="DW101" i="4"/>
  <c r="EC101" i="4" s="1"/>
  <c r="DL101" i="4"/>
  <c r="CO101" i="4"/>
  <c r="X101" i="4"/>
  <c r="GK101" i="4"/>
  <c r="FL101" i="4"/>
  <c r="EZ101" i="4"/>
  <c r="DB101" i="4"/>
  <c r="DG101" i="4" s="1"/>
  <c r="CP101" i="4"/>
  <c r="AQ101" i="4"/>
  <c r="AW101" i="4" s="1"/>
  <c r="AE101" i="4"/>
  <c r="GJ101" i="4"/>
  <c r="FX101" i="4"/>
  <c r="DZ101" i="4"/>
  <c r="DA101" i="4"/>
  <c r="BO101" i="4"/>
  <c r="AP101" i="4"/>
  <c r="AD101" i="4"/>
  <c r="GI101" i="4"/>
  <c r="FW101" i="4"/>
  <c r="DY101" i="4"/>
  <c r="DM101" i="4"/>
  <c r="BN101" i="4"/>
  <c r="BB101" i="4"/>
  <c r="GH101" i="4"/>
  <c r="GN101" i="4" s="1"/>
  <c r="FV101" i="4"/>
  <c r="DX101" i="4"/>
  <c r="DK101" i="4"/>
  <c r="BM101" i="4"/>
  <c r="BA101" i="4"/>
  <c r="HF101" i="4"/>
  <c r="GG101" i="4"/>
  <c r="FU101" i="4"/>
  <c r="DV101" i="4"/>
  <c r="DJ101" i="4"/>
  <c r="BL101" i="4"/>
  <c r="BQ101" i="4" s="1"/>
  <c r="AZ101" i="4"/>
  <c r="HE101" i="4"/>
  <c r="GS101" i="4"/>
  <c r="EU101" i="4"/>
  <c r="EH101" i="4"/>
  <c r="CJ101" i="4"/>
  <c r="BK101" i="4"/>
  <c r="AY101" i="4"/>
  <c r="HD101" i="4"/>
  <c r="GR101" i="4"/>
  <c r="ES101" i="4"/>
  <c r="EG101" i="4"/>
  <c r="CI101" i="4"/>
  <c r="BW101" i="4"/>
  <c r="Y101" i="4"/>
  <c r="L101" i="4"/>
  <c r="HC101" i="4"/>
  <c r="HI101" i="4" s="1"/>
  <c r="GQ101" i="4"/>
  <c r="ER101" i="4"/>
  <c r="EX101" i="4" s="1"/>
  <c r="EF101" i="4"/>
  <c r="CH101" i="4"/>
  <c r="BV101" i="4"/>
  <c r="W101" i="4"/>
  <c r="K101" i="4"/>
  <c r="FN101" i="4"/>
  <c r="FB101" i="4"/>
  <c r="DD101" i="4"/>
  <c r="CR101" i="4"/>
  <c r="AS101" i="4"/>
  <c r="AG101" i="4"/>
  <c r="FM101" i="4"/>
  <c r="FR101" i="4" s="1"/>
  <c r="FA101" i="4"/>
  <c r="DC101" i="4"/>
  <c r="CQ101" i="4"/>
  <c r="AR101" i="4"/>
  <c r="AF101" i="4"/>
  <c r="GP101" i="4"/>
  <c r="AT101" i="4"/>
  <c r="DE101" i="4"/>
  <c r="FP101" i="4"/>
  <c r="V101" i="4"/>
  <c r="AA101" i="4" s="1"/>
  <c r="FO101" i="4"/>
  <c r="U101" i="4"/>
  <c r="CG101" i="4"/>
  <c r="CL101" i="4" s="1"/>
  <c r="J101" i="4"/>
  <c r="BT101" i="4"/>
  <c r="HB101" i="4"/>
  <c r="EE101" i="4"/>
  <c r="FC101" i="4"/>
  <c r="EQ101" i="4"/>
  <c r="CF101" i="4"/>
  <c r="BU101" i="4"/>
  <c r="I101" i="4"/>
  <c r="Z99" i="4"/>
  <c r="AC98" i="4"/>
  <c r="CN99" i="4"/>
  <c r="CK100" i="4"/>
  <c r="HH101" i="4" l="1"/>
  <c r="C112" i="4"/>
  <c r="D111" i="4"/>
  <c r="H111" i="4" s="1"/>
  <c r="CM101" i="4"/>
  <c r="EA100" i="4"/>
  <c r="ED99" i="4"/>
  <c r="AB101" i="4"/>
  <c r="GO100" i="4"/>
  <c r="GL101" i="4"/>
  <c r="EY99" i="4"/>
  <c r="EV100" i="4"/>
  <c r="A103" i="4"/>
  <c r="ET102" i="4"/>
  <c r="DW102" i="4"/>
  <c r="EC102" i="4" s="1"/>
  <c r="DL102" i="4"/>
  <c r="CO102" i="4"/>
  <c r="X102" i="4"/>
  <c r="HE102" i="4"/>
  <c r="GS102" i="4"/>
  <c r="EU102" i="4"/>
  <c r="EH102" i="4"/>
  <c r="CJ102" i="4"/>
  <c r="BK102" i="4"/>
  <c r="AY102" i="4"/>
  <c r="HD102" i="4"/>
  <c r="GR102" i="4"/>
  <c r="ES102" i="4"/>
  <c r="EG102" i="4"/>
  <c r="CI102" i="4"/>
  <c r="BW102" i="4"/>
  <c r="Y102" i="4"/>
  <c r="L102" i="4"/>
  <c r="HC102" i="4"/>
  <c r="HI102" i="4" s="1"/>
  <c r="GQ102" i="4"/>
  <c r="ER102" i="4"/>
  <c r="EX102" i="4" s="1"/>
  <c r="EF102" i="4"/>
  <c r="CH102" i="4"/>
  <c r="BV102" i="4"/>
  <c r="W102" i="4"/>
  <c r="K102" i="4"/>
  <c r="HB102" i="4"/>
  <c r="GP102" i="4"/>
  <c r="FP102" i="4"/>
  <c r="EQ102" i="4"/>
  <c r="EE102" i="4"/>
  <c r="CG102" i="4"/>
  <c r="CL102" i="4" s="1"/>
  <c r="BU102" i="4"/>
  <c r="V102" i="4"/>
  <c r="AA102" i="4" s="1"/>
  <c r="J102" i="4"/>
  <c r="FO102" i="4"/>
  <c r="FC102" i="4"/>
  <c r="DE102" i="4"/>
  <c r="CF102" i="4"/>
  <c r="BT102" i="4"/>
  <c r="AT102" i="4"/>
  <c r="U102" i="4"/>
  <c r="I102" i="4"/>
  <c r="FN102" i="4"/>
  <c r="FB102" i="4"/>
  <c r="DD102" i="4"/>
  <c r="CR102" i="4"/>
  <c r="AS102" i="4"/>
  <c r="AG102" i="4"/>
  <c r="FM102" i="4"/>
  <c r="FR102" i="4" s="1"/>
  <c r="FA102" i="4"/>
  <c r="DC102" i="4"/>
  <c r="CQ102" i="4"/>
  <c r="AR102" i="4"/>
  <c r="AF102" i="4"/>
  <c r="GK102" i="4"/>
  <c r="FL102" i="4"/>
  <c r="EZ102" i="4"/>
  <c r="DB102" i="4"/>
  <c r="DG102" i="4" s="1"/>
  <c r="CP102" i="4"/>
  <c r="AQ102" i="4"/>
  <c r="AW102" i="4" s="1"/>
  <c r="AE102" i="4"/>
  <c r="GH102" i="4"/>
  <c r="GN102" i="4" s="1"/>
  <c r="FV102" i="4"/>
  <c r="DX102" i="4"/>
  <c r="DK102" i="4"/>
  <c r="BM102" i="4"/>
  <c r="BA102" i="4"/>
  <c r="HF102" i="4"/>
  <c r="GG102" i="4"/>
  <c r="FU102" i="4"/>
  <c r="DV102" i="4"/>
  <c r="DJ102" i="4"/>
  <c r="BL102" i="4"/>
  <c r="BQ102" i="4" s="1"/>
  <c r="AZ102" i="4"/>
  <c r="DY102" i="4"/>
  <c r="BB102" i="4"/>
  <c r="GJ102" i="4"/>
  <c r="AP102" i="4"/>
  <c r="GI102" i="4"/>
  <c r="DM102" i="4"/>
  <c r="FX102" i="4"/>
  <c r="DA102" i="4"/>
  <c r="AD102" i="4"/>
  <c r="FW102" i="4"/>
  <c r="BN102" i="4"/>
  <c r="DZ102" i="4"/>
  <c r="BO102" i="4"/>
  <c r="AC99" i="4"/>
  <c r="Z100" i="4"/>
  <c r="FS101" i="4"/>
  <c r="AV101" i="4"/>
  <c r="AV102" i="4" s="1"/>
  <c r="DH101" i="4"/>
  <c r="DH102" i="4" s="1"/>
  <c r="BR101" i="4"/>
  <c r="BR102" i="4" s="1"/>
  <c r="HG101" i="4"/>
  <c r="HJ100" i="4"/>
  <c r="BP101" i="4"/>
  <c r="BS100" i="4"/>
  <c r="GM101" i="4"/>
  <c r="GM102" i="4" s="1"/>
  <c r="EB101" i="4"/>
  <c r="EB102" i="4" s="1"/>
  <c r="DF100" i="4"/>
  <c r="DI99" i="4"/>
  <c r="FQ100" i="4"/>
  <c r="FT99" i="4"/>
  <c r="AU100" i="4"/>
  <c r="AX99" i="4"/>
  <c r="O132" i="7"/>
  <c r="P132" i="7" s="1"/>
  <c r="P131" i="7"/>
  <c r="EW101" i="4"/>
  <c r="EW102" i="4" s="1"/>
  <c r="CK101" i="4"/>
  <c r="CN100" i="4"/>
  <c r="GL102" i="4" l="1"/>
  <c r="GO101" i="4"/>
  <c r="Z101" i="4"/>
  <c r="AC100" i="4"/>
  <c r="CN101" i="4"/>
  <c r="CK102" i="4"/>
  <c r="EV101" i="4"/>
  <c r="EY100" i="4"/>
  <c r="AB102" i="4"/>
  <c r="G111" i="4"/>
  <c r="HJ101" i="4"/>
  <c r="HG102" i="4"/>
  <c r="BP102" i="4"/>
  <c r="BS101" i="4"/>
  <c r="EA101" i="4"/>
  <c r="ED100" i="4"/>
  <c r="FQ101" i="4"/>
  <c r="FT100" i="4"/>
  <c r="C113" i="4"/>
  <c r="D112" i="4"/>
  <c r="H112" i="4" s="1"/>
  <c r="CM102" i="4"/>
  <c r="FS102" i="4"/>
  <c r="AU101" i="4"/>
  <c r="AX100" i="4"/>
  <c r="HB103" i="4"/>
  <c r="GQ103" i="4"/>
  <c r="DZ103" i="4"/>
  <c r="A104" i="4"/>
  <c r="ET103" i="4"/>
  <c r="DW103" i="4"/>
  <c r="EB103" i="4" s="1"/>
  <c r="DL103" i="4"/>
  <c r="CO103" i="4"/>
  <c r="X103" i="4"/>
  <c r="HE103" i="4"/>
  <c r="GH103" i="4"/>
  <c r="GM103" i="4" s="1"/>
  <c r="GI103" i="4"/>
  <c r="FU103" i="4"/>
  <c r="ER103" i="4"/>
  <c r="EX103" i="4" s="1"/>
  <c r="EE103" i="4"/>
  <c r="DD103" i="4"/>
  <c r="CR103" i="4"/>
  <c r="AS103" i="4"/>
  <c r="AG103" i="4"/>
  <c r="GG103" i="4"/>
  <c r="EQ103" i="4"/>
  <c r="DC103" i="4"/>
  <c r="CQ103" i="4"/>
  <c r="AR103" i="4"/>
  <c r="AF103" i="4"/>
  <c r="DB103" i="4"/>
  <c r="DH103" i="4" s="1"/>
  <c r="CP103" i="4"/>
  <c r="AQ103" i="4"/>
  <c r="AW103" i="4" s="1"/>
  <c r="AE103" i="4"/>
  <c r="FP103" i="4"/>
  <c r="FC103" i="4"/>
  <c r="DA103" i="4"/>
  <c r="BO103" i="4"/>
  <c r="AP103" i="4"/>
  <c r="AD103" i="4"/>
  <c r="GS103" i="4"/>
  <c r="FO103" i="4"/>
  <c r="FB103" i="4"/>
  <c r="DM103" i="4"/>
  <c r="BN103" i="4"/>
  <c r="BB103" i="4"/>
  <c r="GR103" i="4"/>
  <c r="FN103" i="4"/>
  <c r="FA103" i="4"/>
  <c r="DY103" i="4"/>
  <c r="DK103" i="4"/>
  <c r="BM103" i="4"/>
  <c r="BA103" i="4"/>
  <c r="HF103" i="4"/>
  <c r="GP103" i="4"/>
  <c r="FM103" i="4"/>
  <c r="FR103" i="4" s="1"/>
  <c r="EZ103" i="4"/>
  <c r="DX103" i="4"/>
  <c r="DJ103" i="4"/>
  <c r="BL103" i="4"/>
  <c r="BR103" i="4" s="1"/>
  <c r="AZ103" i="4"/>
  <c r="HD103" i="4"/>
  <c r="FL103" i="4"/>
  <c r="DV103" i="4"/>
  <c r="CJ103" i="4"/>
  <c r="BK103" i="4"/>
  <c r="AY103" i="4"/>
  <c r="GK103" i="4"/>
  <c r="FW103" i="4"/>
  <c r="EU103" i="4"/>
  <c r="EG103" i="4"/>
  <c r="CG103" i="4"/>
  <c r="CL103" i="4" s="1"/>
  <c r="BU103" i="4"/>
  <c r="V103" i="4"/>
  <c r="AA103" i="4" s="1"/>
  <c r="J103" i="4"/>
  <c r="GJ103" i="4"/>
  <c r="FV103" i="4"/>
  <c r="ES103" i="4"/>
  <c r="EF103" i="4"/>
  <c r="DE103" i="4"/>
  <c r="CF103" i="4"/>
  <c r="BT103" i="4"/>
  <c r="AT103" i="4"/>
  <c r="U103" i="4"/>
  <c r="I103" i="4"/>
  <c r="Y103" i="4"/>
  <c r="FX103" i="4"/>
  <c r="W103" i="4"/>
  <c r="CI103" i="4"/>
  <c r="L103" i="4"/>
  <c r="CH103" i="4"/>
  <c r="K103" i="4"/>
  <c r="BW103" i="4"/>
  <c r="BV103" i="4"/>
  <c r="HC103" i="4"/>
  <c r="HI103" i="4" s="1"/>
  <c r="EH103" i="4"/>
  <c r="EP3" i="4"/>
  <c r="HA3" i="4"/>
  <c r="DU3" i="4"/>
  <c r="CE3" i="4"/>
  <c r="CZ3" i="4"/>
  <c r="FK3" i="4"/>
  <c r="AO3" i="4"/>
  <c r="GF3" i="4"/>
  <c r="BJ3" i="4"/>
  <c r="HH102" i="4"/>
  <c r="DI100" i="4"/>
  <c r="DF101" i="4"/>
  <c r="G112" i="4" l="1"/>
  <c r="AO203" i="4"/>
  <c r="AO202" i="4"/>
  <c r="AO201" i="4"/>
  <c r="AO200" i="4"/>
  <c r="AO198" i="4"/>
  <c r="AO197" i="4"/>
  <c r="AO195" i="4"/>
  <c r="AO196" i="4"/>
  <c r="AO192" i="4"/>
  <c r="AO191" i="4"/>
  <c r="AO190" i="4"/>
  <c r="AO189" i="4"/>
  <c r="AO188" i="4"/>
  <c r="AO187" i="4"/>
  <c r="AO193" i="4"/>
  <c r="AO199" i="4"/>
  <c r="AO194" i="4"/>
  <c r="AO186" i="4"/>
  <c r="AO185" i="4"/>
  <c r="AO184" i="4"/>
  <c r="AO182" i="4"/>
  <c r="AO180" i="4"/>
  <c r="AO181" i="4"/>
  <c r="AO183" i="4"/>
  <c r="AO179" i="4"/>
  <c r="AO177" i="4"/>
  <c r="AO178" i="4"/>
  <c r="AO175" i="4"/>
  <c r="AO173" i="4"/>
  <c r="AO172" i="4"/>
  <c r="AO176" i="4"/>
  <c r="AO171" i="4"/>
  <c r="AO169" i="4"/>
  <c r="AO165" i="4"/>
  <c r="AO164" i="4"/>
  <c r="AO163" i="4"/>
  <c r="AO166" i="4"/>
  <c r="AO174" i="4"/>
  <c r="AO168" i="4"/>
  <c r="AO167" i="4"/>
  <c r="AO162" i="4"/>
  <c r="AO159" i="4"/>
  <c r="AO161" i="4"/>
  <c r="AO170" i="4"/>
  <c r="AO160" i="4"/>
  <c r="AO156" i="4"/>
  <c r="AO155" i="4"/>
  <c r="AO153" i="4"/>
  <c r="AO158" i="4"/>
  <c r="AO157" i="4"/>
  <c r="AO151" i="4"/>
  <c r="AO154" i="4"/>
  <c r="AO150" i="4"/>
  <c r="AO147" i="4"/>
  <c r="AO145" i="4"/>
  <c r="AO144" i="4"/>
  <c r="AO143" i="4"/>
  <c r="AO142" i="4"/>
  <c r="AO141" i="4"/>
  <c r="AO140" i="4"/>
  <c r="AO139" i="4"/>
  <c r="AO138" i="4"/>
  <c r="AO137" i="4"/>
  <c r="AO136" i="4"/>
  <c r="AO152" i="4"/>
  <c r="AO146" i="4"/>
  <c r="AO149" i="4"/>
  <c r="AO135" i="4"/>
  <c r="AO148" i="4"/>
  <c r="AO132" i="4"/>
  <c r="AO131" i="4"/>
  <c r="AO130" i="4"/>
  <c r="AO129" i="4"/>
  <c r="AO128" i="4"/>
  <c r="AO127" i="4"/>
  <c r="AO126" i="4"/>
  <c r="AO125" i="4"/>
  <c r="AO124" i="4"/>
  <c r="AO123" i="4"/>
  <c r="AO122" i="4"/>
  <c r="AO121" i="4"/>
  <c r="AO120" i="4"/>
  <c r="AO119" i="4"/>
  <c r="AO133" i="4"/>
  <c r="AO134" i="4"/>
  <c r="AO118" i="4"/>
  <c r="AO117" i="4"/>
  <c r="AO116" i="4"/>
  <c r="AO115" i="4"/>
  <c r="AO114" i="4"/>
  <c r="AO113" i="4"/>
  <c r="AO112" i="4"/>
  <c r="AO111" i="4"/>
  <c r="AO110" i="4"/>
  <c r="AO109" i="4"/>
  <c r="AO108" i="4"/>
  <c r="AO107" i="4"/>
  <c r="AO106" i="4"/>
  <c r="AO105" i="4"/>
  <c r="AO104" i="4"/>
  <c r="AO99" i="4"/>
  <c r="AO101" i="4"/>
  <c r="AO103" i="4"/>
  <c r="AO98" i="4"/>
  <c r="AO97" i="4"/>
  <c r="AO96" i="4"/>
  <c r="AO95" i="4"/>
  <c r="AO94" i="4"/>
  <c r="AO93" i="4"/>
  <c r="AO92" i="4"/>
  <c r="AO91" i="4"/>
  <c r="AO90" i="4"/>
  <c r="AO100" i="4"/>
  <c r="AO102" i="4"/>
  <c r="AO89" i="4"/>
  <c r="AO88" i="4"/>
  <c r="AO87" i="4"/>
  <c r="AO84" i="4"/>
  <c r="AO81" i="4"/>
  <c r="AO86" i="4"/>
  <c r="AO83" i="4"/>
  <c r="AO80" i="4"/>
  <c r="AO85" i="4"/>
  <c r="AO79" i="4"/>
  <c r="AO78" i="4"/>
  <c r="AO82" i="4"/>
  <c r="AO74" i="4"/>
  <c r="AO64" i="4"/>
  <c r="AO68" i="4"/>
  <c r="AO65" i="4"/>
  <c r="AO73" i="4"/>
  <c r="AO77" i="4"/>
  <c r="AO66" i="4"/>
  <c r="AO62" i="4"/>
  <c r="AO61" i="4"/>
  <c r="AO60" i="4"/>
  <c r="AO59" i="4"/>
  <c r="AO58" i="4"/>
  <c r="AO57" i="4"/>
  <c r="AO56" i="4"/>
  <c r="AO76" i="4"/>
  <c r="AO72" i="4"/>
  <c r="AO71" i="4"/>
  <c r="AO67" i="4"/>
  <c r="AO63" i="4"/>
  <c r="AO75" i="4"/>
  <c r="AO69" i="4"/>
  <c r="AO55" i="4"/>
  <c r="AO54" i="4"/>
  <c r="AO52" i="4"/>
  <c r="AO50" i="4"/>
  <c r="AO48" i="4"/>
  <c r="AO46" i="4"/>
  <c r="AO44" i="4"/>
  <c r="AO70" i="4"/>
  <c r="AO53" i="4"/>
  <c r="AO51" i="4"/>
  <c r="AO49" i="4"/>
  <c r="AO42" i="4"/>
  <c r="AO39" i="4"/>
  <c r="AO37" i="4"/>
  <c r="AO33" i="4"/>
  <c r="AO32" i="4"/>
  <c r="AO45" i="4"/>
  <c r="AO41" i="4"/>
  <c r="AO38" i="4"/>
  <c r="AO36" i="4"/>
  <c r="AO47" i="4"/>
  <c r="AO34" i="4"/>
  <c r="AO40" i="4"/>
  <c r="AO35" i="4"/>
  <c r="AO43" i="4"/>
  <c r="AO26" i="4"/>
  <c r="AO23" i="4"/>
  <c r="AO27" i="4"/>
  <c r="AO31" i="4"/>
  <c r="AO21" i="4"/>
  <c r="AO25" i="4"/>
  <c r="AO22" i="4"/>
  <c r="AO24" i="4"/>
  <c r="AO30" i="4"/>
  <c r="AO29" i="4"/>
  <c r="AO20" i="4"/>
  <c r="AO19" i="4"/>
  <c r="AO18" i="4"/>
  <c r="AO17" i="4"/>
  <c r="AO16" i="4"/>
  <c r="AO15" i="4"/>
  <c r="AO14" i="4"/>
  <c r="AO13" i="4"/>
  <c r="AO12" i="4"/>
  <c r="AO11" i="4"/>
  <c r="AO10" i="4"/>
  <c r="AO9" i="4"/>
  <c r="AO8" i="4"/>
  <c r="AO7" i="4"/>
  <c r="AO6" i="4"/>
  <c r="AO5" i="4"/>
  <c r="AO4" i="4"/>
  <c r="AO28" i="4"/>
  <c r="FQ102" i="4"/>
  <c r="FT101" i="4"/>
  <c r="HG103" i="4"/>
  <c r="HJ102" i="4"/>
  <c r="EY101" i="4"/>
  <c r="EV102" i="4"/>
  <c r="BQ103" i="4"/>
  <c r="FK203" i="4"/>
  <c r="FK202" i="4"/>
  <c r="FK201" i="4"/>
  <c r="FK195" i="4"/>
  <c r="FK200" i="4"/>
  <c r="FK197" i="4"/>
  <c r="FK198" i="4"/>
  <c r="FK193" i="4"/>
  <c r="FK199" i="4"/>
  <c r="FK192" i="4"/>
  <c r="FK191" i="4"/>
  <c r="FK190" i="4"/>
  <c r="FK189" i="4"/>
  <c r="FK188" i="4"/>
  <c r="FK187" i="4"/>
  <c r="FK186" i="4"/>
  <c r="FK196" i="4"/>
  <c r="FK194" i="4"/>
  <c r="FK185" i="4"/>
  <c r="FK184" i="4"/>
  <c r="FK181" i="4"/>
  <c r="FK182" i="4"/>
  <c r="FK183" i="4"/>
  <c r="FK177" i="4"/>
  <c r="FK178" i="4"/>
  <c r="FK173" i="4"/>
  <c r="FK176" i="4"/>
  <c r="FK180" i="4"/>
  <c r="FK179" i="4"/>
  <c r="FK174" i="4"/>
  <c r="FK164" i="4"/>
  <c r="FK163" i="4"/>
  <c r="FK166" i="4"/>
  <c r="FK175" i="4"/>
  <c r="FK168" i="4"/>
  <c r="FK170" i="4"/>
  <c r="FK172" i="4"/>
  <c r="FK169" i="4"/>
  <c r="FK162" i="4"/>
  <c r="FK167" i="4"/>
  <c r="FK157" i="4"/>
  <c r="FK165" i="4"/>
  <c r="FK159" i="4"/>
  <c r="FK161" i="4"/>
  <c r="FK156" i="4"/>
  <c r="FK160" i="4"/>
  <c r="FK153" i="4"/>
  <c r="FK171" i="4"/>
  <c r="FK152" i="4"/>
  <c r="FK158" i="4"/>
  <c r="FK154" i="4"/>
  <c r="FK155" i="4"/>
  <c r="FK151" i="4"/>
  <c r="FK146" i="4"/>
  <c r="FK143" i="4"/>
  <c r="FK142" i="4"/>
  <c r="FK141" i="4"/>
  <c r="FK140" i="4"/>
  <c r="FK139" i="4"/>
  <c r="FK138" i="4"/>
  <c r="FK137" i="4"/>
  <c r="FK136" i="4"/>
  <c r="FK135" i="4"/>
  <c r="FK149" i="4"/>
  <c r="FK148" i="4"/>
  <c r="FK144" i="4"/>
  <c r="FK145" i="4"/>
  <c r="FK150" i="4"/>
  <c r="FK147" i="4"/>
  <c r="FK132" i="4"/>
  <c r="FK131" i="4"/>
  <c r="FK130" i="4"/>
  <c r="FK129" i="4"/>
  <c r="FK128" i="4"/>
  <c r="FK127" i="4"/>
  <c r="FK126" i="4"/>
  <c r="FK125" i="4"/>
  <c r="FK124" i="4"/>
  <c r="FK123" i="4"/>
  <c r="FK122" i="4"/>
  <c r="FK121" i="4"/>
  <c r="FK120" i="4"/>
  <c r="FK119" i="4"/>
  <c r="FK118" i="4"/>
  <c r="FK134" i="4"/>
  <c r="FK133" i="4"/>
  <c r="FK117" i="4"/>
  <c r="FK116" i="4"/>
  <c r="FK115" i="4"/>
  <c r="FK114" i="4"/>
  <c r="FK113" i="4"/>
  <c r="FK112" i="4"/>
  <c r="FK111" i="4"/>
  <c r="FK110" i="4"/>
  <c r="FK109" i="4"/>
  <c r="FK108" i="4"/>
  <c r="FK107" i="4"/>
  <c r="FK106" i="4"/>
  <c r="FK105" i="4"/>
  <c r="FK104" i="4"/>
  <c r="FK101" i="4"/>
  <c r="FK97" i="4"/>
  <c r="FK96" i="4"/>
  <c r="FK95" i="4"/>
  <c r="FK94" i="4"/>
  <c r="FK93" i="4"/>
  <c r="FK92" i="4"/>
  <c r="FK91" i="4"/>
  <c r="FK90" i="4"/>
  <c r="FK89" i="4"/>
  <c r="FK100" i="4"/>
  <c r="FK99" i="4"/>
  <c r="FK88" i="4"/>
  <c r="FK87" i="4"/>
  <c r="FK103" i="4"/>
  <c r="FK102" i="4"/>
  <c r="FK98" i="4"/>
  <c r="FK83" i="4"/>
  <c r="FK84" i="4"/>
  <c r="FK85" i="4"/>
  <c r="FK86" i="4"/>
  <c r="FK82" i="4"/>
  <c r="FK80" i="4"/>
  <c r="FK78" i="4"/>
  <c r="FK67" i="4"/>
  <c r="FK66" i="4"/>
  <c r="FK61" i="4"/>
  <c r="FK60" i="4"/>
  <c r="FK59" i="4"/>
  <c r="FK58" i="4"/>
  <c r="FK57" i="4"/>
  <c r="FK56" i="4"/>
  <c r="FK55" i="4"/>
  <c r="FK70" i="4"/>
  <c r="FK63" i="4"/>
  <c r="FK79" i="4"/>
  <c r="FK76" i="4"/>
  <c r="FK75" i="4"/>
  <c r="FK81" i="4"/>
  <c r="FK77" i="4"/>
  <c r="FK71" i="4"/>
  <c r="FK68" i="4"/>
  <c r="FK72" i="4"/>
  <c r="FK65" i="4"/>
  <c r="FK74" i="4"/>
  <c r="FK73" i="4"/>
  <c r="FK54" i="4"/>
  <c r="FK52" i="4"/>
  <c r="FK50" i="4"/>
  <c r="FK48" i="4"/>
  <c r="FK46" i="4"/>
  <c r="FK44" i="4"/>
  <c r="FK64" i="4"/>
  <c r="FK37" i="4"/>
  <c r="FK35" i="4"/>
  <c r="FK33" i="4"/>
  <c r="FK49" i="4"/>
  <c r="FK51" i="4"/>
  <c r="FK41" i="4"/>
  <c r="FK62" i="4"/>
  <c r="FK32" i="4"/>
  <c r="FK45" i="4"/>
  <c r="FK43" i="4"/>
  <c r="FK69" i="4"/>
  <c r="FK53" i="4"/>
  <c r="FK42" i="4"/>
  <c r="FK30" i="4"/>
  <c r="FK40" i="4"/>
  <c r="FK34" i="4"/>
  <c r="FK31" i="4"/>
  <c r="FK47" i="4"/>
  <c r="FK36" i="4"/>
  <c r="FK25" i="4"/>
  <c r="FK22" i="4"/>
  <c r="FK28" i="4"/>
  <c r="FK24" i="4"/>
  <c r="FK21" i="4"/>
  <c r="FK38" i="4"/>
  <c r="FK26" i="4"/>
  <c r="FK19" i="4"/>
  <c r="FK18" i="4"/>
  <c r="FK17" i="4"/>
  <c r="FK16" i="4"/>
  <c r="FK15" i="4"/>
  <c r="FK14" i="4"/>
  <c r="FK13" i="4"/>
  <c r="FK12" i="4"/>
  <c r="FK11" i="4"/>
  <c r="FK10" i="4"/>
  <c r="FK9" i="4"/>
  <c r="FK8" i="4"/>
  <c r="FK7" i="4"/>
  <c r="FK6" i="4"/>
  <c r="FK5" i="4"/>
  <c r="FK4" i="4"/>
  <c r="FK27" i="4"/>
  <c r="FK29" i="4"/>
  <c r="FK39" i="4"/>
  <c r="FK23" i="4"/>
  <c r="FK20" i="4"/>
  <c r="EW103" i="4"/>
  <c r="GN103" i="4"/>
  <c r="CZ203" i="4"/>
  <c r="CZ199" i="4"/>
  <c r="CZ198" i="4"/>
  <c r="CZ197" i="4"/>
  <c r="CZ196" i="4"/>
  <c r="CZ195" i="4"/>
  <c r="CZ194" i="4"/>
  <c r="CZ200" i="4"/>
  <c r="CZ202" i="4"/>
  <c r="CZ201" i="4"/>
  <c r="CZ192" i="4"/>
  <c r="CZ193" i="4"/>
  <c r="CZ190" i="4"/>
  <c r="CZ188" i="4"/>
  <c r="CZ191" i="4"/>
  <c r="CZ187" i="4"/>
  <c r="CZ186" i="4"/>
  <c r="CZ182" i="4"/>
  <c r="CZ185" i="4"/>
  <c r="CZ184" i="4"/>
  <c r="CZ189" i="4"/>
  <c r="CZ181" i="4"/>
  <c r="CZ180" i="4"/>
  <c r="CZ179" i="4"/>
  <c r="CZ178" i="4"/>
  <c r="CZ177" i="4"/>
  <c r="CZ176" i="4"/>
  <c r="CZ175" i="4"/>
  <c r="CZ174" i="4"/>
  <c r="CZ173" i="4"/>
  <c r="CZ172" i="4"/>
  <c r="CZ171" i="4"/>
  <c r="CZ183" i="4"/>
  <c r="CZ169" i="4"/>
  <c r="CZ170" i="4"/>
  <c r="CZ166" i="4"/>
  <c r="CZ168" i="4"/>
  <c r="CZ167" i="4"/>
  <c r="CZ162" i="4"/>
  <c r="CZ157" i="4"/>
  <c r="CZ165" i="4"/>
  <c r="CZ163" i="4"/>
  <c r="CZ159" i="4"/>
  <c r="CZ161" i="4"/>
  <c r="CZ156" i="4"/>
  <c r="CZ155" i="4"/>
  <c r="CZ154" i="4"/>
  <c r="CZ153" i="4"/>
  <c r="CZ152" i="4"/>
  <c r="CZ151" i="4"/>
  <c r="CZ150" i="4"/>
  <c r="CZ160" i="4"/>
  <c r="CZ164" i="4"/>
  <c r="CZ158" i="4"/>
  <c r="CZ149" i="4"/>
  <c r="CZ145" i="4"/>
  <c r="CZ146" i="4"/>
  <c r="CZ148" i="4"/>
  <c r="CZ147" i="4"/>
  <c r="CZ139" i="4"/>
  <c r="CZ140" i="4"/>
  <c r="CZ135" i="4"/>
  <c r="CZ144" i="4"/>
  <c r="CZ138" i="4"/>
  <c r="CZ143" i="4"/>
  <c r="CZ142" i="4"/>
  <c r="CZ141" i="4"/>
  <c r="CZ137" i="4"/>
  <c r="CZ133" i="4"/>
  <c r="CZ134" i="4"/>
  <c r="CZ128" i="4"/>
  <c r="CZ126" i="4"/>
  <c r="CZ132" i="4"/>
  <c r="CZ127" i="4"/>
  <c r="CZ131" i="4"/>
  <c r="CZ129" i="4"/>
  <c r="CZ124" i="4"/>
  <c r="CZ125" i="4"/>
  <c r="CZ123" i="4"/>
  <c r="CZ119" i="4"/>
  <c r="CZ136" i="4"/>
  <c r="CZ122" i="4"/>
  <c r="CZ120" i="4"/>
  <c r="CZ118" i="4"/>
  <c r="CZ111" i="4"/>
  <c r="CZ115" i="4"/>
  <c r="CZ110" i="4"/>
  <c r="CZ106" i="4"/>
  <c r="CZ105" i="4"/>
  <c r="CZ104" i="4"/>
  <c r="CZ103" i="4"/>
  <c r="CZ102" i="4"/>
  <c r="CZ101" i="4"/>
  <c r="CZ100" i="4"/>
  <c r="CZ99" i="4"/>
  <c r="CZ98" i="4"/>
  <c r="CZ130" i="4"/>
  <c r="CZ114" i="4"/>
  <c r="CZ112" i="4"/>
  <c r="CZ108" i="4"/>
  <c r="CZ121" i="4"/>
  <c r="CZ107" i="4"/>
  <c r="CZ116" i="4"/>
  <c r="CZ113" i="4"/>
  <c r="CZ97" i="4"/>
  <c r="CZ117" i="4"/>
  <c r="CZ92" i="4"/>
  <c r="CZ96" i="4"/>
  <c r="CZ109" i="4"/>
  <c r="CZ95" i="4"/>
  <c r="CZ91" i="4"/>
  <c r="CZ94" i="4"/>
  <c r="CZ90" i="4"/>
  <c r="CZ93" i="4"/>
  <c r="CZ85" i="4"/>
  <c r="CZ87" i="4"/>
  <c r="CZ86" i="4"/>
  <c r="CZ82" i="4"/>
  <c r="CZ88" i="4"/>
  <c r="CZ89" i="4"/>
  <c r="CZ83" i="4"/>
  <c r="CZ80" i="4"/>
  <c r="CZ84" i="4"/>
  <c r="CZ81" i="4"/>
  <c r="CZ77" i="4"/>
  <c r="CZ76" i="4"/>
  <c r="CZ75" i="4"/>
  <c r="CZ74" i="4"/>
  <c r="CZ73" i="4"/>
  <c r="CZ72" i="4"/>
  <c r="CZ71" i="4"/>
  <c r="CZ70" i="4"/>
  <c r="CZ69" i="4"/>
  <c r="CZ68" i="4"/>
  <c r="CZ67" i="4"/>
  <c r="CZ78" i="4"/>
  <c r="CZ79" i="4"/>
  <c r="CZ64" i="4"/>
  <c r="CZ63" i="4"/>
  <c r="CZ65" i="4"/>
  <c r="CZ58" i="4"/>
  <c r="CZ62" i="4"/>
  <c r="CZ59" i="4"/>
  <c r="CZ54" i="4"/>
  <c r="CZ52" i="4"/>
  <c r="CZ50" i="4"/>
  <c r="CZ48" i="4"/>
  <c r="CZ46" i="4"/>
  <c r="CZ44" i="4"/>
  <c r="CZ66" i="4"/>
  <c r="CZ61" i="4"/>
  <c r="CZ57" i="4"/>
  <c r="CZ55" i="4"/>
  <c r="CZ53" i="4"/>
  <c r="CZ40" i="4"/>
  <c r="CZ39" i="4"/>
  <c r="CZ37" i="4"/>
  <c r="CZ35" i="4"/>
  <c r="CZ33" i="4"/>
  <c r="CZ47" i="4"/>
  <c r="CZ41" i="4"/>
  <c r="CZ60" i="4"/>
  <c r="CZ45" i="4"/>
  <c r="CZ43" i="4"/>
  <c r="CZ49" i="4"/>
  <c r="CZ42" i="4"/>
  <c r="CZ32" i="4"/>
  <c r="CZ31" i="4"/>
  <c r="CZ51" i="4"/>
  <c r="CZ38" i="4"/>
  <c r="CZ36" i="4"/>
  <c r="CZ30" i="4"/>
  <c r="CZ29" i="4"/>
  <c r="CZ28" i="4"/>
  <c r="CZ27" i="4"/>
  <c r="CZ26" i="4"/>
  <c r="CZ25" i="4"/>
  <c r="CZ24" i="4"/>
  <c r="CZ23" i="4"/>
  <c r="CZ22" i="4"/>
  <c r="CZ21" i="4"/>
  <c r="CZ19" i="4"/>
  <c r="CZ18" i="4"/>
  <c r="CZ17" i="4"/>
  <c r="CZ16" i="4"/>
  <c r="CZ15" i="4"/>
  <c r="CZ14" i="4"/>
  <c r="CZ13" i="4"/>
  <c r="CZ12" i="4"/>
  <c r="CZ11" i="4"/>
  <c r="CZ10" i="4"/>
  <c r="CZ9" i="4"/>
  <c r="CZ8" i="4"/>
  <c r="CZ7" i="4"/>
  <c r="CZ6" i="4"/>
  <c r="CZ5" i="4"/>
  <c r="CZ4" i="4"/>
  <c r="CZ20" i="4"/>
  <c r="CZ56" i="4"/>
  <c r="CZ34" i="4"/>
  <c r="FS103" i="4"/>
  <c r="D113" i="4"/>
  <c r="H113" i="4" s="1"/>
  <c r="C114" i="4"/>
  <c r="CE202" i="4"/>
  <c r="CE201" i="4"/>
  <c r="CE200" i="4"/>
  <c r="CE199" i="4"/>
  <c r="CE203" i="4"/>
  <c r="CE197" i="4"/>
  <c r="CE195" i="4"/>
  <c r="CE198" i="4"/>
  <c r="CE194" i="4"/>
  <c r="CE192" i="4"/>
  <c r="CE196" i="4"/>
  <c r="CE193" i="4"/>
  <c r="CE189" i="4"/>
  <c r="CE187" i="4"/>
  <c r="CE188" i="4"/>
  <c r="CE190" i="4"/>
  <c r="CE191" i="4"/>
  <c r="CE186" i="4"/>
  <c r="CE184" i="4"/>
  <c r="CE181" i="4"/>
  <c r="CE180" i="4"/>
  <c r="CE179" i="4"/>
  <c r="CE178" i="4"/>
  <c r="CE177" i="4"/>
  <c r="CE176" i="4"/>
  <c r="CE175" i="4"/>
  <c r="CE174" i="4"/>
  <c r="CE173" i="4"/>
  <c r="CE182" i="4"/>
  <c r="CE185" i="4"/>
  <c r="CE183" i="4"/>
  <c r="CE168" i="4"/>
  <c r="CE172" i="4"/>
  <c r="CE165" i="4"/>
  <c r="CE164" i="4"/>
  <c r="CE163" i="4"/>
  <c r="CE162" i="4"/>
  <c r="CE161" i="4"/>
  <c r="CE160" i="4"/>
  <c r="CE159" i="4"/>
  <c r="CE158" i="4"/>
  <c r="CE157" i="4"/>
  <c r="CE156" i="4"/>
  <c r="CE167" i="4"/>
  <c r="CE170" i="4"/>
  <c r="CE171" i="4"/>
  <c r="CE166" i="4"/>
  <c r="CE155" i="4"/>
  <c r="CE154" i="4"/>
  <c r="CE169" i="4"/>
  <c r="CE151" i="4"/>
  <c r="CE153" i="4"/>
  <c r="CE150" i="4"/>
  <c r="CE148" i="4"/>
  <c r="CE147" i="4"/>
  <c r="CE149" i="4"/>
  <c r="CE144" i="4"/>
  <c r="CE143" i="4"/>
  <c r="CE142" i="4"/>
  <c r="CE141" i="4"/>
  <c r="CE140" i="4"/>
  <c r="CE139" i="4"/>
  <c r="CE138" i="4"/>
  <c r="CE137" i="4"/>
  <c r="CE152" i="4"/>
  <c r="CE136" i="4"/>
  <c r="CE146" i="4"/>
  <c r="CE135" i="4"/>
  <c r="CE134" i="4"/>
  <c r="CE133" i="4"/>
  <c r="CE131" i="4"/>
  <c r="CE128" i="4"/>
  <c r="CE127" i="4"/>
  <c r="CE145" i="4"/>
  <c r="CE129" i="4"/>
  <c r="CE125" i="4"/>
  <c r="CE132" i="4"/>
  <c r="CE123" i="4"/>
  <c r="CE126" i="4"/>
  <c r="CE120" i="4"/>
  <c r="CE119" i="4"/>
  <c r="CE124" i="4"/>
  <c r="CE122" i="4"/>
  <c r="CE121" i="4"/>
  <c r="CE130" i="4"/>
  <c r="CE114" i="4"/>
  <c r="CE112" i="4"/>
  <c r="CE108" i="4"/>
  <c r="CE105" i="4"/>
  <c r="CE115" i="4"/>
  <c r="CE111" i="4"/>
  <c r="CE107" i="4"/>
  <c r="CE117" i="4"/>
  <c r="CE118" i="4"/>
  <c r="CE113" i="4"/>
  <c r="CE109" i="4"/>
  <c r="CE106" i="4"/>
  <c r="CE103" i="4"/>
  <c r="CE98" i="4"/>
  <c r="CE100" i="4"/>
  <c r="CE110" i="4"/>
  <c r="CE102" i="4"/>
  <c r="CE101" i="4"/>
  <c r="CE116" i="4"/>
  <c r="CE97" i="4"/>
  <c r="CE90" i="4"/>
  <c r="CE96" i="4"/>
  <c r="CE93" i="4"/>
  <c r="CE92" i="4"/>
  <c r="CE89" i="4"/>
  <c r="CE88" i="4"/>
  <c r="CE87" i="4"/>
  <c r="CE86" i="4"/>
  <c r="CE85" i="4"/>
  <c r="CE84" i="4"/>
  <c r="CE83" i="4"/>
  <c r="CE82" i="4"/>
  <c r="CE81" i="4"/>
  <c r="CE80" i="4"/>
  <c r="CE99" i="4"/>
  <c r="CE94" i="4"/>
  <c r="CE95" i="4"/>
  <c r="CE104" i="4"/>
  <c r="CE91" i="4"/>
  <c r="CE78" i="4"/>
  <c r="CE77" i="4"/>
  <c r="CE76" i="4"/>
  <c r="CE75" i="4"/>
  <c r="CE74" i="4"/>
  <c r="CE73" i="4"/>
  <c r="CE72" i="4"/>
  <c r="CE71" i="4"/>
  <c r="CE70" i="4"/>
  <c r="CE69" i="4"/>
  <c r="CE68" i="4"/>
  <c r="CE67" i="4"/>
  <c r="CE66" i="4"/>
  <c r="CE65" i="4"/>
  <c r="CE64" i="4"/>
  <c r="CE63" i="4"/>
  <c r="CE79" i="4"/>
  <c r="CE62" i="4"/>
  <c r="CE57" i="4"/>
  <c r="CE55" i="4"/>
  <c r="CE58" i="4"/>
  <c r="CE59" i="4"/>
  <c r="CE53" i="4"/>
  <c r="CE51" i="4"/>
  <c r="CE49" i="4"/>
  <c r="CE47" i="4"/>
  <c r="CE45" i="4"/>
  <c r="CE56" i="4"/>
  <c r="CE54" i="4"/>
  <c r="CE52" i="4"/>
  <c r="CE50" i="4"/>
  <c r="CE48" i="4"/>
  <c r="CE46" i="4"/>
  <c r="CE44" i="4"/>
  <c r="CE42" i="4"/>
  <c r="CE38" i="4"/>
  <c r="CE36" i="4"/>
  <c r="CE34" i="4"/>
  <c r="CE40" i="4"/>
  <c r="CE30" i="4"/>
  <c r="CE29" i="4"/>
  <c r="CE28" i="4"/>
  <c r="CE27" i="4"/>
  <c r="CE26" i="4"/>
  <c r="CE32" i="4"/>
  <c r="CE31" i="4"/>
  <c r="CE33" i="4"/>
  <c r="CE61" i="4"/>
  <c r="CE60" i="4"/>
  <c r="CE41" i="4"/>
  <c r="CE39" i="4"/>
  <c r="CE37" i="4"/>
  <c r="CE43" i="4"/>
  <c r="CE35" i="4"/>
  <c r="CE23" i="4"/>
  <c r="CE22" i="4"/>
  <c r="CE25" i="4"/>
  <c r="CE19" i="4"/>
  <c r="CE18" i="4"/>
  <c r="CE17" i="4"/>
  <c r="CE16" i="4"/>
  <c r="CE15" i="4"/>
  <c r="CE14" i="4"/>
  <c r="CE13" i="4"/>
  <c r="CE12" i="4"/>
  <c r="CE11" i="4"/>
  <c r="CE10" i="4"/>
  <c r="CE9" i="4"/>
  <c r="CE8" i="4"/>
  <c r="CE7" i="4"/>
  <c r="CE6" i="4"/>
  <c r="CE5" i="4"/>
  <c r="CE4" i="4"/>
  <c r="CE24" i="4"/>
  <c r="CE21" i="4"/>
  <c r="CE20" i="4"/>
  <c r="DU203" i="4"/>
  <c r="DU202" i="4"/>
  <c r="DU201" i="4"/>
  <c r="DU196" i="4"/>
  <c r="DU198" i="4"/>
  <c r="DU197" i="4"/>
  <c r="DU194" i="4"/>
  <c r="DU191" i="4"/>
  <c r="DU199" i="4"/>
  <c r="DU200" i="4"/>
  <c r="DU195" i="4"/>
  <c r="DU193" i="4"/>
  <c r="DU192" i="4"/>
  <c r="DU189" i="4"/>
  <c r="DU188" i="4"/>
  <c r="DU184" i="4"/>
  <c r="DU183" i="4"/>
  <c r="DU182" i="4"/>
  <c r="DU185" i="4"/>
  <c r="DU187" i="4"/>
  <c r="DU186" i="4"/>
  <c r="DU190" i="4"/>
  <c r="DU181" i="4"/>
  <c r="DU180" i="4"/>
  <c r="DU179" i="4"/>
  <c r="DU178" i="4"/>
  <c r="DU177" i="4"/>
  <c r="DU176" i="4"/>
  <c r="DU175" i="4"/>
  <c r="DU173" i="4"/>
  <c r="DU167" i="4"/>
  <c r="DU169" i="4"/>
  <c r="DU172" i="4"/>
  <c r="DU166" i="4"/>
  <c r="DU158" i="4"/>
  <c r="DU160" i="4"/>
  <c r="DU165" i="4"/>
  <c r="DU162" i="4"/>
  <c r="DU170" i="4"/>
  <c r="DU157" i="4"/>
  <c r="DU174" i="4"/>
  <c r="DU168" i="4"/>
  <c r="DU171" i="4"/>
  <c r="DU163" i="4"/>
  <c r="DU159" i="4"/>
  <c r="DU156" i="4"/>
  <c r="DU161" i="4"/>
  <c r="DU153" i="4"/>
  <c r="DU150" i="4"/>
  <c r="DU164" i="4"/>
  <c r="DU155" i="4"/>
  <c r="DU154" i="4"/>
  <c r="DU151" i="4"/>
  <c r="DU147" i="4"/>
  <c r="DU152" i="4"/>
  <c r="DU149" i="4"/>
  <c r="DU146" i="4"/>
  <c r="DU141" i="4"/>
  <c r="DU148" i="4"/>
  <c r="DU145" i="4"/>
  <c r="DU138" i="4"/>
  <c r="DU140" i="4"/>
  <c r="DU137" i="4"/>
  <c r="DU135" i="4"/>
  <c r="DU144" i="4"/>
  <c r="DU143" i="4"/>
  <c r="DU142" i="4"/>
  <c r="DU139" i="4"/>
  <c r="DU132" i="4"/>
  <c r="DU131" i="4"/>
  <c r="DU130" i="4"/>
  <c r="DU129" i="4"/>
  <c r="DU128" i="4"/>
  <c r="DU127" i="4"/>
  <c r="DU126" i="4"/>
  <c r="DU136" i="4"/>
  <c r="DU133" i="4"/>
  <c r="DU125" i="4"/>
  <c r="DU123" i="4"/>
  <c r="DU124" i="4"/>
  <c r="DU118" i="4"/>
  <c r="DU122" i="4"/>
  <c r="DU117" i="4"/>
  <c r="DU116" i="4"/>
  <c r="DU115" i="4"/>
  <c r="DU114" i="4"/>
  <c r="DU113" i="4"/>
  <c r="DU112" i="4"/>
  <c r="DU111" i="4"/>
  <c r="DU110" i="4"/>
  <c r="DU109" i="4"/>
  <c r="DU108" i="4"/>
  <c r="DU107" i="4"/>
  <c r="DU106" i="4"/>
  <c r="DU121" i="4"/>
  <c r="DU104" i="4"/>
  <c r="DU102" i="4"/>
  <c r="DU97" i="4"/>
  <c r="DU96" i="4"/>
  <c r="DU95" i="4"/>
  <c r="DU94" i="4"/>
  <c r="DU93" i="4"/>
  <c r="DU92" i="4"/>
  <c r="DU91" i="4"/>
  <c r="DU90" i="4"/>
  <c r="DU134" i="4"/>
  <c r="DU99" i="4"/>
  <c r="DU101" i="4"/>
  <c r="DU120" i="4"/>
  <c r="DU105" i="4"/>
  <c r="DU100" i="4"/>
  <c r="DU119" i="4"/>
  <c r="DU89" i="4"/>
  <c r="DU103" i="4"/>
  <c r="DU98" i="4"/>
  <c r="DU88" i="4"/>
  <c r="DU87" i="4"/>
  <c r="DU86" i="4"/>
  <c r="DU85" i="4"/>
  <c r="DU84" i="4"/>
  <c r="DU78" i="4"/>
  <c r="DU80" i="4"/>
  <c r="DU79" i="4"/>
  <c r="DU81" i="4"/>
  <c r="DU83" i="4"/>
  <c r="DU77" i="4"/>
  <c r="DU76" i="4"/>
  <c r="DU75" i="4"/>
  <c r="DU74" i="4"/>
  <c r="DU73" i="4"/>
  <c r="DU72" i="4"/>
  <c r="DU82" i="4"/>
  <c r="DU65" i="4"/>
  <c r="DU70" i="4"/>
  <c r="DU62" i="4"/>
  <c r="DU66" i="4"/>
  <c r="DU69" i="4"/>
  <c r="DU67" i="4"/>
  <c r="DU64" i="4"/>
  <c r="DU71" i="4"/>
  <c r="DU68" i="4"/>
  <c r="DU59" i="4"/>
  <c r="DU53" i="4"/>
  <c r="DU51" i="4"/>
  <c r="DU49" i="4"/>
  <c r="DU47" i="4"/>
  <c r="DU63" i="4"/>
  <c r="DU55" i="4"/>
  <c r="DU61" i="4"/>
  <c r="DU58" i="4"/>
  <c r="DU52" i="4"/>
  <c r="DU46" i="4"/>
  <c r="DU60" i="4"/>
  <c r="DU57" i="4"/>
  <c r="DU43" i="4"/>
  <c r="DU50" i="4"/>
  <c r="DU56" i="4"/>
  <c r="DU48" i="4"/>
  <c r="DU45" i="4"/>
  <c r="DU37" i="4"/>
  <c r="DU35" i="4"/>
  <c r="DU33" i="4"/>
  <c r="DU54" i="4"/>
  <c r="DU44" i="4"/>
  <c r="DU41" i="4"/>
  <c r="DU38" i="4"/>
  <c r="DU36" i="4"/>
  <c r="DU34" i="4"/>
  <c r="DU40" i="4"/>
  <c r="DU31" i="4"/>
  <c r="DU32" i="4"/>
  <c r="DU30" i="4"/>
  <c r="DU29" i="4"/>
  <c r="DU28" i="4"/>
  <c r="DU27" i="4"/>
  <c r="DU26" i="4"/>
  <c r="DU25" i="4"/>
  <c r="DU24" i="4"/>
  <c r="DU23" i="4"/>
  <c r="DU22" i="4"/>
  <c r="DU21" i="4"/>
  <c r="DU20" i="4"/>
  <c r="DU42" i="4"/>
  <c r="DU39" i="4"/>
  <c r="DU19" i="4"/>
  <c r="DU18" i="4"/>
  <c r="DU17" i="4"/>
  <c r="DU16" i="4"/>
  <c r="DU15" i="4"/>
  <c r="DU14" i="4"/>
  <c r="DU13" i="4"/>
  <c r="DU12" i="4"/>
  <c r="DU11" i="4"/>
  <c r="DU10" i="4"/>
  <c r="DU9" i="4"/>
  <c r="DU8" i="4"/>
  <c r="DU7" i="4"/>
  <c r="DU6" i="4"/>
  <c r="DU5" i="4"/>
  <c r="DU4" i="4"/>
  <c r="CM103" i="4"/>
  <c r="DG103" i="4"/>
  <c r="HA203" i="4"/>
  <c r="HA202" i="4"/>
  <c r="HA200" i="4"/>
  <c r="HA201" i="4"/>
  <c r="HA199" i="4"/>
  <c r="HA197" i="4"/>
  <c r="HA196" i="4"/>
  <c r="HA194" i="4"/>
  <c r="HA198" i="4"/>
  <c r="HA195" i="4"/>
  <c r="HA192" i="4"/>
  <c r="HA193" i="4"/>
  <c r="HA190" i="4"/>
  <c r="HA187" i="4"/>
  <c r="HA188" i="4"/>
  <c r="HA186" i="4"/>
  <c r="HA185" i="4"/>
  <c r="HA191" i="4"/>
  <c r="HA189" i="4"/>
  <c r="HA181" i="4"/>
  <c r="HA180" i="4"/>
  <c r="HA179" i="4"/>
  <c r="HA178" i="4"/>
  <c r="HA177" i="4"/>
  <c r="HA176" i="4"/>
  <c r="HA175" i="4"/>
  <c r="HA174" i="4"/>
  <c r="HA173" i="4"/>
  <c r="HA172" i="4"/>
  <c r="HA182" i="4"/>
  <c r="HA184" i="4"/>
  <c r="HA183" i="4"/>
  <c r="HA171" i="4"/>
  <c r="HA168" i="4"/>
  <c r="HA170" i="4"/>
  <c r="HA165" i="4"/>
  <c r="HA167" i="4"/>
  <c r="HA164" i="4"/>
  <c r="HA163" i="4"/>
  <c r="HA162" i="4"/>
  <c r="HA161" i="4"/>
  <c r="HA160" i="4"/>
  <c r="HA159" i="4"/>
  <c r="HA158" i="4"/>
  <c r="HA157" i="4"/>
  <c r="HA156" i="4"/>
  <c r="HA155" i="4"/>
  <c r="HA166" i="4"/>
  <c r="HA169" i="4"/>
  <c r="HA152" i="4"/>
  <c r="HA154" i="4"/>
  <c r="HA153" i="4"/>
  <c r="HA151" i="4"/>
  <c r="HA150" i="4"/>
  <c r="HA144" i="4"/>
  <c r="HA148" i="4"/>
  <c r="HA146" i="4"/>
  <c r="HA145" i="4"/>
  <c r="HA143" i="4"/>
  <c r="HA142" i="4"/>
  <c r="HA141" i="4"/>
  <c r="HA140" i="4"/>
  <c r="HA139" i="4"/>
  <c r="HA138" i="4"/>
  <c r="HA137" i="4"/>
  <c r="HA136" i="4"/>
  <c r="HA147" i="4"/>
  <c r="HA134" i="4"/>
  <c r="HA149" i="4"/>
  <c r="HA133" i="4"/>
  <c r="HA135" i="4"/>
  <c r="HA130" i="4"/>
  <c r="HA131" i="4"/>
  <c r="HA129" i="4"/>
  <c r="HA132" i="4"/>
  <c r="HA128" i="4"/>
  <c r="HA125" i="4"/>
  <c r="HA122" i="4"/>
  <c r="HA126" i="4"/>
  <c r="HA124" i="4"/>
  <c r="HA121" i="4"/>
  <c r="HA119" i="4"/>
  <c r="HA115" i="4"/>
  <c r="HA127" i="4"/>
  <c r="HA116" i="4"/>
  <c r="HA111" i="4"/>
  <c r="HA107" i="4"/>
  <c r="HA123" i="4"/>
  <c r="HA117" i="4"/>
  <c r="HA105" i="4"/>
  <c r="HA104" i="4"/>
  <c r="HA113" i="4"/>
  <c r="HA110" i="4"/>
  <c r="HA106" i="4"/>
  <c r="HA118" i="4"/>
  <c r="HA120" i="4"/>
  <c r="HA112" i="4"/>
  <c r="HA108" i="4"/>
  <c r="HA109" i="4"/>
  <c r="HA98" i="4"/>
  <c r="HA100" i="4"/>
  <c r="HA102" i="4"/>
  <c r="HA99" i="4"/>
  <c r="HA114" i="4"/>
  <c r="HA101" i="4"/>
  <c r="HA92" i="4"/>
  <c r="HA97" i="4"/>
  <c r="HA95" i="4"/>
  <c r="HA91" i="4"/>
  <c r="HA88" i="4"/>
  <c r="HA87" i="4"/>
  <c r="HA86" i="4"/>
  <c r="HA85" i="4"/>
  <c r="HA84" i="4"/>
  <c r="HA83" i="4"/>
  <c r="HA82" i="4"/>
  <c r="HA81" i="4"/>
  <c r="HA80" i="4"/>
  <c r="HA79" i="4"/>
  <c r="HA103" i="4"/>
  <c r="HA93" i="4"/>
  <c r="HA96" i="4"/>
  <c r="HA89" i="4"/>
  <c r="HA94" i="4"/>
  <c r="HA90" i="4"/>
  <c r="HA78" i="4"/>
  <c r="HA76" i="4"/>
  <c r="HA75" i="4"/>
  <c r="HA74" i="4"/>
  <c r="HA73" i="4"/>
  <c r="HA72" i="4"/>
  <c r="HA71" i="4"/>
  <c r="HA70" i="4"/>
  <c r="HA69" i="4"/>
  <c r="HA68" i="4"/>
  <c r="HA67" i="4"/>
  <c r="HA66" i="4"/>
  <c r="HA65" i="4"/>
  <c r="HA64" i="4"/>
  <c r="HA63" i="4"/>
  <c r="HA62" i="4"/>
  <c r="HA77" i="4"/>
  <c r="HA61" i="4"/>
  <c r="HA60" i="4"/>
  <c r="HA53" i="4"/>
  <c r="HA51" i="4"/>
  <c r="HA49" i="4"/>
  <c r="HA47" i="4"/>
  <c r="HA45" i="4"/>
  <c r="HA55" i="4"/>
  <c r="HA59" i="4"/>
  <c r="HA52" i="4"/>
  <c r="HA50" i="4"/>
  <c r="HA58" i="4"/>
  <c r="HA54" i="4"/>
  <c r="HA56" i="4"/>
  <c r="HA48" i="4"/>
  <c r="HA38" i="4"/>
  <c r="HA36" i="4"/>
  <c r="HA41" i="4"/>
  <c r="HA39" i="4"/>
  <c r="HA40" i="4"/>
  <c r="HA57" i="4"/>
  <c r="HA42" i="4"/>
  <c r="HA46" i="4"/>
  <c r="HA43" i="4"/>
  <c r="HA32" i="4"/>
  <c r="HA29" i="4"/>
  <c r="HA28" i="4"/>
  <c r="HA27" i="4"/>
  <c r="HA26" i="4"/>
  <c r="HA33" i="4"/>
  <c r="HA31" i="4"/>
  <c r="HA37" i="4"/>
  <c r="HA34" i="4"/>
  <c r="HA44" i="4"/>
  <c r="HA23" i="4"/>
  <c r="HA20" i="4"/>
  <c r="HA21" i="4"/>
  <c r="HA24" i="4"/>
  <c r="HA25" i="4"/>
  <c r="HA22" i="4"/>
  <c r="HA30" i="4"/>
  <c r="HA35" i="4"/>
  <c r="HA19" i="4"/>
  <c r="HA18" i="4"/>
  <c r="HA17" i="4"/>
  <c r="HA16" i="4"/>
  <c r="HA15" i="4"/>
  <c r="HA14" i="4"/>
  <c r="HA13" i="4"/>
  <c r="HA12" i="4"/>
  <c r="HA11" i="4"/>
  <c r="HA10" i="4"/>
  <c r="HA9" i="4"/>
  <c r="HA8" i="4"/>
  <c r="HA7" i="4"/>
  <c r="HA6" i="4"/>
  <c r="HA5" i="4"/>
  <c r="HA4" i="4"/>
  <c r="AB103" i="4"/>
  <c r="EP202" i="4"/>
  <c r="EP200" i="4"/>
  <c r="EP203" i="4"/>
  <c r="EP199" i="4"/>
  <c r="EP198" i="4"/>
  <c r="EP201" i="4"/>
  <c r="EP195" i="4"/>
  <c r="EP194" i="4"/>
  <c r="EP197" i="4"/>
  <c r="EP196" i="4"/>
  <c r="EP192" i="4"/>
  <c r="EP191" i="4"/>
  <c r="EP190" i="4"/>
  <c r="EP189" i="4"/>
  <c r="EP193" i="4"/>
  <c r="EP187" i="4"/>
  <c r="EP186" i="4"/>
  <c r="EP188" i="4"/>
  <c r="EP184" i="4"/>
  <c r="EP183" i="4"/>
  <c r="EP182" i="4"/>
  <c r="EP181" i="4"/>
  <c r="EP185" i="4"/>
  <c r="EP180" i="4"/>
  <c r="EP176" i="4"/>
  <c r="EP174" i="4"/>
  <c r="EP179" i="4"/>
  <c r="EP178" i="4"/>
  <c r="EP175" i="4"/>
  <c r="EP177" i="4"/>
  <c r="EP173" i="4"/>
  <c r="EP172" i="4"/>
  <c r="EP171" i="4"/>
  <c r="EP170" i="4"/>
  <c r="EP169" i="4"/>
  <c r="EP168" i="4"/>
  <c r="EP167" i="4"/>
  <c r="EP166" i="4"/>
  <c r="EP165" i="4"/>
  <c r="EP161" i="4"/>
  <c r="EP158" i="4"/>
  <c r="EP164" i="4"/>
  <c r="EP160" i="4"/>
  <c r="EP159" i="4"/>
  <c r="EP163" i="4"/>
  <c r="EP162" i="4"/>
  <c r="EP152" i="4"/>
  <c r="EP154" i="4"/>
  <c r="EP157" i="4"/>
  <c r="EP155" i="4"/>
  <c r="EP151" i="4"/>
  <c r="EP150" i="4"/>
  <c r="EP149" i="4"/>
  <c r="EP148" i="4"/>
  <c r="EP147" i="4"/>
  <c r="EP146" i="4"/>
  <c r="EP145" i="4"/>
  <c r="EP144" i="4"/>
  <c r="EP156" i="4"/>
  <c r="EP153" i="4"/>
  <c r="EP143" i="4"/>
  <c r="EP142" i="4"/>
  <c r="EP141" i="4"/>
  <c r="EP140" i="4"/>
  <c r="EP137" i="4"/>
  <c r="EP139" i="4"/>
  <c r="EP133" i="4"/>
  <c r="EP132" i="4"/>
  <c r="EP131" i="4"/>
  <c r="EP130" i="4"/>
  <c r="EP129" i="4"/>
  <c r="EP128" i="4"/>
  <c r="EP127" i="4"/>
  <c r="EP126" i="4"/>
  <c r="EP125" i="4"/>
  <c r="EP124" i="4"/>
  <c r="EP123" i="4"/>
  <c r="EP122" i="4"/>
  <c r="EP121" i="4"/>
  <c r="EP120" i="4"/>
  <c r="EP119" i="4"/>
  <c r="EP135" i="4"/>
  <c r="EP136" i="4"/>
  <c r="EP138" i="4"/>
  <c r="EP134" i="4"/>
  <c r="EP117" i="4"/>
  <c r="EP116" i="4"/>
  <c r="EP115" i="4"/>
  <c r="EP114" i="4"/>
  <c r="EP113" i="4"/>
  <c r="EP112" i="4"/>
  <c r="EP111" i="4"/>
  <c r="EP110" i="4"/>
  <c r="EP109" i="4"/>
  <c r="EP108" i="4"/>
  <c r="EP107" i="4"/>
  <c r="EP106" i="4"/>
  <c r="EP118" i="4"/>
  <c r="EP98" i="4"/>
  <c r="EP103" i="4"/>
  <c r="EP100" i="4"/>
  <c r="EP97" i="4"/>
  <c r="EP96" i="4"/>
  <c r="EP95" i="4"/>
  <c r="EP94" i="4"/>
  <c r="EP93" i="4"/>
  <c r="EP92" i="4"/>
  <c r="EP91" i="4"/>
  <c r="EP90" i="4"/>
  <c r="EP89" i="4"/>
  <c r="EP102" i="4"/>
  <c r="EP99" i="4"/>
  <c r="EP105" i="4"/>
  <c r="EP88" i="4"/>
  <c r="EP87" i="4"/>
  <c r="EP86" i="4"/>
  <c r="EP85" i="4"/>
  <c r="EP84" i="4"/>
  <c r="EP83" i="4"/>
  <c r="EP82" i="4"/>
  <c r="EP81" i="4"/>
  <c r="EP80" i="4"/>
  <c r="EP79" i="4"/>
  <c r="EP101" i="4"/>
  <c r="EP104" i="4"/>
  <c r="EP78" i="4"/>
  <c r="EP77" i="4"/>
  <c r="EP76" i="4"/>
  <c r="EP75" i="4"/>
  <c r="EP74" i="4"/>
  <c r="EP73" i="4"/>
  <c r="EP72" i="4"/>
  <c r="EP71" i="4"/>
  <c r="EP70" i="4"/>
  <c r="EP69" i="4"/>
  <c r="EP68" i="4"/>
  <c r="EP67" i="4"/>
  <c r="EP66" i="4"/>
  <c r="EP65" i="4"/>
  <c r="EP64" i="4"/>
  <c r="EP63" i="4"/>
  <c r="EP61" i="4"/>
  <c r="EP60" i="4"/>
  <c r="EP59" i="4"/>
  <c r="EP58" i="4"/>
  <c r="EP57" i="4"/>
  <c r="EP56" i="4"/>
  <c r="EP55" i="4"/>
  <c r="EP62" i="4"/>
  <c r="EP53" i="4"/>
  <c r="EP51" i="4"/>
  <c r="EP49" i="4"/>
  <c r="EP47" i="4"/>
  <c r="EP45" i="4"/>
  <c r="EP54" i="4"/>
  <c r="EP52" i="4"/>
  <c r="EP50" i="4"/>
  <c r="EP48" i="4"/>
  <c r="EP46" i="4"/>
  <c r="EP44" i="4"/>
  <c r="EP39" i="4"/>
  <c r="EP40" i="4"/>
  <c r="EP42" i="4"/>
  <c r="EP38" i="4"/>
  <c r="EP36" i="4"/>
  <c r="EP34" i="4"/>
  <c r="EP37" i="4"/>
  <c r="EP32" i="4"/>
  <c r="EP41" i="4"/>
  <c r="EP35" i="4"/>
  <c r="EP33" i="4"/>
  <c r="EP23" i="4"/>
  <c r="EP20" i="4"/>
  <c r="EP43" i="4"/>
  <c r="EP26" i="4"/>
  <c r="EP19" i="4"/>
  <c r="EP18" i="4"/>
  <c r="EP17" i="4"/>
  <c r="EP16" i="4"/>
  <c r="EP15" i="4"/>
  <c r="EP14" i="4"/>
  <c r="EP13" i="4"/>
  <c r="EP12" i="4"/>
  <c r="EP11" i="4"/>
  <c r="EP10" i="4"/>
  <c r="EP9" i="4"/>
  <c r="EP8" i="4"/>
  <c r="EP7" i="4"/>
  <c r="EP6" i="4"/>
  <c r="EP5" i="4"/>
  <c r="EP4" i="4"/>
  <c r="EP28" i="4"/>
  <c r="EP25" i="4"/>
  <c r="EP22" i="4"/>
  <c r="EP31" i="4"/>
  <c r="EP30" i="4"/>
  <c r="EP29" i="4"/>
  <c r="EP27" i="4"/>
  <c r="EP24" i="4"/>
  <c r="EP21" i="4"/>
  <c r="AU102" i="4"/>
  <c r="AX101" i="4"/>
  <c r="AV103" i="4"/>
  <c r="EA102" i="4"/>
  <c r="ED101" i="4"/>
  <c r="GO102" i="4"/>
  <c r="GL103" i="4"/>
  <c r="DF102" i="4"/>
  <c r="DI101" i="4"/>
  <c r="HB104" i="4"/>
  <c r="GQ104" i="4"/>
  <c r="DZ104" i="4"/>
  <c r="DC104" i="4"/>
  <c r="CR104" i="4"/>
  <c r="CF104" i="4"/>
  <c r="BU104" i="4"/>
  <c r="A105" i="4"/>
  <c r="ET104" i="4"/>
  <c r="DW104" i="4"/>
  <c r="EB104" i="4" s="1"/>
  <c r="DL104" i="4"/>
  <c r="CO104" i="4"/>
  <c r="X104" i="4"/>
  <c r="HF104" i="4"/>
  <c r="HE104" i="4"/>
  <c r="GH104" i="4"/>
  <c r="GM104" i="4" s="1"/>
  <c r="FW104" i="4"/>
  <c r="EZ104" i="4"/>
  <c r="CI104" i="4"/>
  <c r="BL104" i="4"/>
  <c r="BR104" i="4" s="1"/>
  <c r="BA104" i="4"/>
  <c r="AD104" i="4"/>
  <c r="FO104" i="4"/>
  <c r="FA104" i="4"/>
  <c r="CQ104" i="4"/>
  <c r="BM104" i="4"/>
  <c r="GS104" i="4"/>
  <c r="FN104" i="4"/>
  <c r="DE104" i="4"/>
  <c r="CP104" i="4"/>
  <c r="BK104" i="4"/>
  <c r="AG104" i="4"/>
  <c r="GR104" i="4"/>
  <c r="FM104" i="4"/>
  <c r="FR104" i="4" s="1"/>
  <c r="EH104" i="4"/>
  <c r="DD104" i="4"/>
  <c r="AT104" i="4"/>
  <c r="AF104" i="4"/>
  <c r="GP104" i="4"/>
  <c r="FL104" i="4"/>
  <c r="EG104" i="4"/>
  <c r="DB104" i="4"/>
  <c r="DH104" i="4" s="1"/>
  <c r="AS104" i="4"/>
  <c r="AE104" i="4"/>
  <c r="EU104" i="4"/>
  <c r="EF104" i="4"/>
  <c r="DA104" i="4"/>
  <c r="BW104" i="4"/>
  <c r="AR104" i="4"/>
  <c r="ES104" i="4"/>
  <c r="EE104" i="4"/>
  <c r="BV104" i="4"/>
  <c r="AQ104" i="4"/>
  <c r="AW104" i="4" s="1"/>
  <c r="L104" i="4"/>
  <c r="HD104" i="4"/>
  <c r="FX104" i="4"/>
  <c r="ER104" i="4"/>
  <c r="EX104" i="4" s="1"/>
  <c r="CJ104" i="4"/>
  <c r="BT104" i="4"/>
  <c r="AP104" i="4"/>
  <c r="K104" i="4"/>
  <c r="HC104" i="4"/>
  <c r="HI104" i="4" s="1"/>
  <c r="GK104" i="4"/>
  <c r="FV104" i="4"/>
  <c r="EQ104" i="4"/>
  <c r="DM104" i="4"/>
  <c r="CH104" i="4"/>
  <c r="Y104" i="4"/>
  <c r="J104" i="4"/>
  <c r="GG104" i="4"/>
  <c r="FC104" i="4"/>
  <c r="DX104" i="4"/>
  <c r="BO104" i="4"/>
  <c r="AZ104" i="4"/>
  <c r="U104" i="4"/>
  <c r="FP104" i="4"/>
  <c r="FB104" i="4"/>
  <c r="DV104" i="4"/>
  <c r="BN104" i="4"/>
  <c r="AY104" i="4"/>
  <c r="BB104" i="4"/>
  <c r="DY104" i="4"/>
  <c r="DK104" i="4"/>
  <c r="W104" i="4"/>
  <c r="DJ104" i="4"/>
  <c r="V104" i="4"/>
  <c r="AA104" i="4" s="1"/>
  <c r="GJ104" i="4"/>
  <c r="I104" i="4"/>
  <c r="GI104" i="4"/>
  <c r="FU104" i="4"/>
  <c r="CG104" i="4"/>
  <c r="CL104" i="4" s="1"/>
  <c r="BP103" i="4"/>
  <c r="BS102" i="4"/>
  <c r="CK103" i="4"/>
  <c r="CN102" i="4"/>
  <c r="EC103" i="4"/>
  <c r="Z102" i="4"/>
  <c r="AC101" i="4"/>
  <c r="BJ203" i="4"/>
  <c r="BJ200" i="4"/>
  <c r="BJ202" i="4"/>
  <c r="BJ201" i="4"/>
  <c r="BJ196" i="4"/>
  <c r="BJ198" i="4"/>
  <c r="BJ193" i="4"/>
  <c r="BJ192" i="4"/>
  <c r="BJ194" i="4"/>
  <c r="BJ197" i="4"/>
  <c r="BJ195" i="4"/>
  <c r="BJ199" i="4"/>
  <c r="BJ190" i="4"/>
  <c r="BJ189" i="4"/>
  <c r="BJ191" i="4"/>
  <c r="BJ185" i="4"/>
  <c r="BJ188" i="4"/>
  <c r="BJ184" i="4"/>
  <c r="BJ187" i="4"/>
  <c r="BJ182" i="4"/>
  <c r="BJ181" i="4"/>
  <c r="BJ180" i="4"/>
  <c r="BJ179" i="4"/>
  <c r="BJ178" i="4"/>
  <c r="BJ177" i="4"/>
  <c r="BJ176" i="4"/>
  <c r="BJ186" i="4"/>
  <c r="BJ183" i="4"/>
  <c r="BJ175" i="4"/>
  <c r="BJ171" i="4"/>
  <c r="BJ173" i="4"/>
  <c r="BJ174" i="4"/>
  <c r="BJ172" i="4"/>
  <c r="BJ170" i="4"/>
  <c r="BJ167" i="4"/>
  <c r="BJ165" i="4"/>
  <c r="BJ164" i="4"/>
  <c r="BJ163" i="4"/>
  <c r="BJ169" i="4"/>
  <c r="BJ166" i="4"/>
  <c r="BJ158" i="4"/>
  <c r="BJ160" i="4"/>
  <c r="BJ162" i="4"/>
  <c r="BJ157" i="4"/>
  <c r="BJ161" i="4"/>
  <c r="BJ168" i="4"/>
  <c r="BJ154" i="4"/>
  <c r="BJ153" i="4"/>
  <c r="BJ155" i="4"/>
  <c r="BJ159" i="4"/>
  <c r="BJ156" i="4"/>
  <c r="BJ151" i="4"/>
  <c r="BJ150" i="4"/>
  <c r="BJ149" i="4"/>
  <c r="BJ152" i="4"/>
  <c r="BJ148" i="4"/>
  <c r="BJ146" i="4"/>
  <c r="BJ144" i="4"/>
  <c r="BJ143" i="4"/>
  <c r="BJ142" i="4"/>
  <c r="BJ141" i="4"/>
  <c r="BJ140" i="4"/>
  <c r="BJ139" i="4"/>
  <c r="BJ138" i="4"/>
  <c r="BJ137" i="4"/>
  <c r="BJ136" i="4"/>
  <c r="BJ135" i="4"/>
  <c r="BJ134" i="4"/>
  <c r="BJ145" i="4"/>
  <c r="BJ147" i="4"/>
  <c r="BJ132" i="4"/>
  <c r="BJ131" i="4"/>
  <c r="BJ130" i="4"/>
  <c r="BJ129" i="4"/>
  <c r="BJ128" i="4"/>
  <c r="BJ127" i="4"/>
  <c r="BJ126" i="4"/>
  <c r="BJ125" i="4"/>
  <c r="BJ124" i="4"/>
  <c r="BJ123" i="4"/>
  <c r="BJ122" i="4"/>
  <c r="BJ121" i="4"/>
  <c r="BJ120" i="4"/>
  <c r="BJ119" i="4"/>
  <c r="BJ133" i="4"/>
  <c r="BJ110" i="4"/>
  <c r="BJ114" i="4"/>
  <c r="BJ113" i="4"/>
  <c r="BJ109" i="4"/>
  <c r="BJ117" i="4"/>
  <c r="BJ112" i="4"/>
  <c r="BJ108" i="4"/>
  <c r="BJ116" i="4"/>
  <c r="BJ111" i="4"/>
  <c r="BJ105" i="4"/>
  <c r="BJ102" i="4"/>
  <c r="BJ104" i="4"/>
  <c r="BJ107" i="4"/>
  <c r="BJ101" i="4"/>
  <c r="BJ115" i="4"/>
  <c r="BJ118" i="4"/>
  <c r="BJ100" i="4"/>
  <c r="BJ97" i="4"/>
  <c r="BJ95" i="4"/>
  <c r="BJ91" i="4"/>
  <c r="BJ96" i="4"/>
  <c r="BJ94" i="4"/>
  <c r="BJ99" i="4"/>
  <c r="BJ106" i="4"/>
  <c r="BJ89" i="4"/>
  <c r="BJ88" i="4"/>
  <c r="BJ87" i="4"/>
  <c r="BJ86" i="4"/>
  <c r="BJ85" i="4"/>
  <c r="BJ84" i="4"/>
  <c r="BJ83" i="4"/>
  <c r="BJ82" i="4"/>
  <c r="BJ81" i="4"/>
  <c r="BJ80" i="4"/>
  <c r="BJ93" i="4"/>
  <c r="BJ90" i="4"/>
  <c r="BJ98" i="4"/>
  <c r="BJ103" i="4"/>
  <c r="BJ92" i="4"/>
  <c r="BJ77" i="4"/>
  <c r="BJ76" i="4"/>
  <c r="BJ75" i="4"/>
  <c r="BJ74" i="4"/>
  <c r="BJ73" i="4"/>
  <c r="BJ72" i="4"/>
  <c r="BJ78" i="4"/>
  <c r="BJ71" i="4"/>
  <c r="BJ67" i="4"/>
  <c r="BJ70" i="4"/>
  <c r="BJ64" i="4"/>
  <c r="BJ62" i="4"/>
  <c r="BJ61" i="4"/>
  <c r="BJ60" i="4"/>
  <c r="BJ59" i="4"/>
  <c r="BJ58" i="4"/>
  <c r="BJ57" i="4"/>
  <c r="BJ56" i="4"/>
  <c r="BJ55" i="4"/>
  <c r="BJ54" i="4"/>
  <c r="BJ53" i="4"/>
  <c r="BJ52" i="4"/>
  <c r="BJ51" i="4"/>
  <c r="BJ50" i="4"/>
  <c r="BJ49" i="4"/>
  <c r="BJ48" i="4"/>
  <c r="BJ47" i="4"/>
  <c r="BJ46" i="4"/>
  <c r="BJ45" i="4"/>
  <c r="BJ44" i="4"/>
  <c r="BJ69" i="4"/>
  <c r="BJ66" i="4"/>
  <c r="BJ68" i="4"/>
  <c r="BJ65" i="4"/>
  <c r="BJ43" i="4"/>
  <c r="BJ42" i="4"/>
  <c r="BJ41" i="4"/>
  <c r="BJ40" i="4"/>
  <c r="BJ39" i="4"/>
  <c r="BJ38" i="4"/>
  <c r="BJ37" i="4"/>
  <c r="BJ36" i="4"/>
  <c r="BJ35" i="4"/>
  <c r="BJ34" i="4"/>
  <c r="BJ79" i="4"/>
  <c r="BJ63" i="4"/>
  <c r="BJ31" i="4"/>
  <c r="BJ30" i="4"/>
  <c r="BJ29" i="4"/>
  <c r="BJ28" i="4"/>
  <c r="BJ27" i="4"/>
  <c r="BJ26" i="4"/>
  <c r="BJ25" i="4"/>
  <c r="BJ24" i="4"/>
  <c r="BJ23" i="4"/>
  <c r="BJ22" i="4"/>
  <c r="BJ21" i="4"/>
  <c r="BJ33" i="4"/>
  <c r="BJ10" i="4"/>
  <c r="BJ9" i="4"/>
  <c r="BJ16" i="4"/>
  <c r="BJ15" i="4"/>
  <c r="BJ32" i="4"/>
  <c r="BJ14" i="4"/>
  <c r="BJ13" i="4"/>
  <c r="BJ17" i="4"/>
  <c r="BJ12" i="4"/>
  <c r="BJ11" i="4"/>
  <c r="BJ8" i="4"/>
  <c r="BJ20" i="4"/>
  <c r="BJ19" i="4"/>
  <c r="BJ18" i="4"/>
  <c r="BJ7" i="4"/>
  <c r="BJ4" i="4"/>
  <c r="BJ6" i="4"/>
  <c r="BJ5" i="4"/>
  <c r="HH103" i="4"/>
  <c r="GF203" i="4"/>
  <c r="GF202" i="4"/>
  <c r="GF201" i="4"/>
  <c r="GF200" i="4"/>
  <c r="GF199" i="4"/>
  <c r="GF196" i="4"/>
  <c r="GF198" i="4"/>
  <c r="GF194" i="4"/>
  <c r="GF192" i="4"/>
  <c r="GF197" i="4"/>
  <c r="GF193" i="4"/>
  <c r="GF195" i="4"/>
  <c r="GF189" i="4"/>
  <c r="GF186" i="4"/>
  <c r="GF191" i="4"/>
  <c r="GF190" i="4"/>
  <c r="GF188" i="4"/>
  <c r="GF187" i="4"/>
  <c r="GF185" i="4"/>
  <c r="GF184" i="4"/>
  <c r="GF183" i="4"/>
  <c r="GF180" i="4"/>
  <c r="GF179" i="4"/>
  <c r="GF178" i="4"/>
  <c r="GF177" i="4"/>
  <c r="GF176" i="4"/>
  <c r="GF182" i="4"/>
  <c r="GF181" i="4"/>
  <c r="GF175" i="4"/>
  <c r="GF174" i="4"/>
  <c r="GF173" i="4"/>
  <c r="GF167" i="4"/>
  <c r="GF169" i="4"/>
  <c r="GF164" i="4"/>
  <c r="GF163" i="4"/>
  <c r="GF172" i="4"/>
  <c r="GF170" i="4"/>
  <c r="GF166" i="4"/>
  <c r="GF171" i="4"/>
  <c r="GF158" i="4"/>
  <c r="GF168" i="4"/>
  <c r="GF160" i="4"/>
  <c r="GF165" i="4"/>
  <c r="GF162" i="4"/>
  <c r="GF157" i="4"/>
  <c r="GF156" i="4"/>
  <c r="GF154" i="4"/>
  <c r="GF153" i="4"/>
  <c r="GF150" i="4"/>
  <c r="GF161" i="4"/>
  <c r="GF159" i="4"/>
  <c r="GF155" i="4"/>
  <c r="GF149" i="4"/>
  <c r="GF152" i="4"/>
  <c r="GF145" i="4"/>
  <c r="GF148" i="4"/>
  <c r="GF147" i="4"/>
  <c r="GF143" i="4"/>
  <c r="GF142" i="4"/>
  <c r="GF141" i="4"/>
  <c r="GF140" i="4"/>
  <c r="GF139" i="4"/>
  <c r="GF138" i="4"/>
  <c r="GF137" i="4"/>
  <c r="GF136" i="4"/>
  <c r="GF135" i="4"/>
  <c r="GF134" i="4"/>
  <c r="GF133" i="4"/>
  <c r="GF151" i="4"/>
  <c r="GF144" i="4"/>
  <c r="GF146" i="4"/>
  <c r="GF132" i="4"/>
  <c r="GF131" i="4"/>
  <c r="GF130" i="4"/>
  <c r="GF129" i="4"/>
  <c r="GF128" i="4"/>
  <c r="GF127" i="4"/>
  <c r="GF126" i="4"/>
  <c r="GF125" i="4"/>
  <c r="GF124" i="4"/>
  <c r="GF123" i="4"/>
  <c r="GF122" i="4"/>
  <c r="GF121" i="4"/>
  <c r="GF120" i="4"/>
  <c r="GF119" i="4"/>
  <c r="GF118" i="4"/>
  <c r="GF117" i="4"/>
  <c r="GF109" i="4"/>
  <c r="GF116" i="4"/>
  <c r="GF115" i="4"/>
  <c r="GF112" i="4"/>
  <c r="GF108" i="4"/>
  <c r="GF111" i="4"/>
  <c r="GF107" i="4"/>
  <c r="GF114" i="4"/>
  <c r="GF102" i="4"/>
  <c r="GF103" i="4"/>
  <c r="GF99" i="4"/>
  <c r="GF113" i="4"/>
  <c r="GF101" i="4"/>
  <c r="GF106" i="4"/>
  <c r="GF100" i="4"/>
  <c r="GF104" i="4"/>
  <c r="GF94" i="4"/>
  <c r="GF90" i="4"/>
  <c r="GF97" i="4"/>
  <c r="GF93" i="4"/>
  <c r="GF89" i="4"/>
  <c r="GF105" i="4"/>
  <c r="GF98" i="4"/>
  <c r="GF88" i="4"/>
  <c r="GF87" i="4"/>
  <c r="GF86" i="4"/>
  <c r="GF85" i="4"/>
  <c r="GF84" i="4"/>
  <c r="GF83" i="4"/>
  <c r="GF82" i="4"/>
  <c r="GF81" i="4"/>
  <c r="GF80" i="4"/>
  <c r="GF79" i="4"/>
  <c r="GF110" i="4"/>
  <c r="GF92" i="4"/>
  <c r="GF96" i="4"/>
  <c r="GF95" i="4"/>
  <c r="GF91" i="4"/>
  <c r="GF77" i="4"/>
  <c r="GF76" i="4"/>
  <c r="GF75" i="4"/>
  <c r="GF74" i="4"/>
  <c r="GF73" i="4"/>
  <c r="GF72" i="4"/>
  <c r="GF71" i="4"/>
  <c r="GF70" i="4"/>
  <c r="GF62" i="4"/>
  <c r="GF69" i="4"/>
  <c r="GF64" i="4"/>
  <c r="GF78" i="4"/>
  <c r="GF65" i="4"/>
  <c r="GF61" i="4"/>
  <c r="GF60" i="4"/>
  <c r="GF59" i="4"/>
  <c r="GF58" i="4"/>
  <c r="GF57" i="4"/>
  <c r="GF56" i="4"/>
  <c r="GF55" i="4"/>
  <c r="GF54" i="4"/>
  <c r="GF53" i="4"/>
  <c r="GF52" i="4"/>
  <c r="GF51" i="4"/>
  <c r="GF50" i="4"/>
  <c r="GF49" i="4"/>
  <c r="GF48" i="4"/>
  <c r="GF47" i="4"/>
  <c r="GF46" i="4"/>
  <c r="GF45" i="4"/>
  <c r="GF44" i="4"/>
  <c r="GF68" i="4"/>
  <c r="GF43" i="4"/>
  <c r="GF42" i="4"/>
  <c r="GF41" i="4"/>
  <c r="GF40" i="4"/>
  <c r="GF39" i="4"/>
  <c r="GF38" i="4"/>
  <c r="GF37" i="4"/>
  <c r="GF36" i="4"/>
  <c r="GF35" i="4"/>
  <c r="GF34" i="4"/>
  <c r="GF33" i="4"/>
  <c r="GF67" i="4"/>
  <c r="GF63" i="4"/>
  <c r="GF29" i="4"/>
  <c r="GF28" i="4"/>
  <c r="GF27" i="4"/>
  <c r="GF26" i="4"/>
  <c r="GF25" i="4"/>
  <c r="GF24" i="4"/>
  <c r="GF23" i="4"/>
  <c r="GF22" i="4"/>
  <c r="GF21" i="4"/>
  <c r="GF20" i="4"/>
  <c r="GF32" i="4"/>
  <c r="GF30" i="4"/>
  <c r="GF66" i="4"/>
  <c r="GF13" i="4"/>
  <c r="GF17" i="4"/>
  <c r="GF18" i="4"/>
  <c r="GF12" i="4"/>
  <c r="GF16" i="4"/>
  <c r="GF11" i="4"/>
  <c r="GF10" i="4"/>
  <c r="GF8" i="4"/>
  <c r="GF31" i="4"/>
  <c r="GF19" i="4"/>
  <c r="GF15" i="4"/>
  <c r="GF14" i="4"/>
  <c r="GF9" i="4"/>
  <c r="GF7" i="4"/>
  <c r="GF6" i="4"/>
  <c r="GF5" i="4"/>
  <c r="GF4" i="4"/>
  <c r="G113" i="4" l="1"/>
  <c r="EV103" i="4"/>
  <c r="EY102" i="4"/>
  <c r="Z103" i="4"/>
  <c r="AC102" i="4"/>
  <c r="AU103" i="4"/>
  <c r="AX102" i="4"/>
  <c r="DI102" i="4"/>
  <c r="DF103" i="4"/>
  <c r="HH104" i="4"/>
  <c r="EC104" i="4"/>
  <c r="BQ104" i="4"/>
  <c r="BQ105" i="4" s="1"/>
  <c r="D114" i="4"/>
  <c r="G114" i="4" s="1"/>
  <c r="C115" i="4"/>
  <c r="HJ103" i="4"/>
  <c r="HG104" i="4"/>
  <c r="HB105" i="4"/>
  <c r="GQ105" i="4"/>
  <c r="DZ105" i="4"/>
  <c r="DC105" i="4"/>
  <c r="CR105" i="4"/>
  <c r="CF105" i="4"/>
  <c r="BU105" i="4"/>
  <c r="GP105" i="4"/>
  <c r="DY105" i="4"/>
  <c r="DB105" i="4"/>
  <c r="DH105" i="4" s="1"/>
  <c r="CQ105" i="4"/>
  <c r="BT105" i="4"/>
  <c r="A106" i="4"/>
  <c r="ET105" i="4"/>
  <c r="DW105" i="4"/>
  <c r="EB105" i="4" s="1"/>
  <c r="DL105" i="4"/>
  <c r="CO105" i="4"/>
  <c r="X105" i="4"/>
  <c r="HF105" i="4"/>
  <c r="GI105" i="4"/>
  <c r="FX105" i="4"/>
  <c r="FL105" i="4"/>
  <c r="FA105" i="4"/>
  <c r="CJ105" i="4"/>
  <c r="BM105" i="4"/>
  <c r="BB105" i="4"/>
  <c r="AP105" i="4"/>
  <c r="AE105" i="4"/>
  <c r="HE105" i="4"/>
  <c r="GH105" i="4"/>
  <c r="GM105" i="4" s="1"/>
  <c r="FW105" i="4"/>
  <c r="EZ105" i="4"/>
  <c r="CI105" i="4"/>
  <c r="BL105" i="4"/>
  <c r="BR105" i="4" s="1"/>
  <c r="BA105" i="4"/>
  <c r="AD105" i="4"/>
  <c r="GS105" i="4"/>
  <c r="BK105" i="4"/>
  <c r="AR105" i="4"/>
  <c r="W105" i="4"/>
  <c r="GR105" i="4"/>
  <c r="AQ105" i="4"/>
  <c r="AW105" i="4" s="1"/>
  <c r="V105" i="4"/>
  <c r="AA105" i="4" s="1"/>
  <c r="FV105" i="4"/>
  <c r="FC105" i="4"/>
  <c r="EH105" i="4"/>
  <c r="U105" i="4"/>
  <c r="FU105" i="4"/>
  <c r="FB105" i="4"/>
  <c r="EG105" i="4"/>
  <c r="DM105" i="4"/>
  <c r="EF105" i="4"/>
  <c r="DK105" i="4"/>
  <c r="HD105" i="4"/>
  <c r="GK105" i="4"/>
  <c r="FP105" i="4"/>
  <c r="EE105" i="4"/>
  <c r="DJ105" i="4"/>
  <c r="CP105" i="4"/>
  <c r="BW105" i="4"/>
  <c r="HC105" i="4"/>
  <c r="HI105" i="4" s="1"/>
  <c r="GJ105" i="4"/>
  <c r="FO105" i="4"/>
  <c r="EU105" i="4"/>
  <c r="BV105" i="4"/>
  <c r="GG105" i="4"/>
  <c r="FN105" i="4"/>
  <c r="ES105" i="4"/>
  <c r="AZ105" i="4"/>
  <c r="AG105" i="4"/>
  <c r="L105" i="4"/>
  <c r="DA105" i="4"/>
  <c r="CH105" i="4"/>
  <c r="BO105" i="4"/>
  <c r="AT105" i="4"/>
  <c r="I105" i="4"/>
  <c r="CG105" i="4"/>
  <c r="CL105" i="4" s="1"/>
  <c r="BN105" i="4"/>
  <c r="AS105" i="4"/>
  <c r="Y105" i="4"/>
  <c r="DE105" i="4"/>
  <c r="DD105" i="4"/>
  <c r="FM105" i="4"/>
  <c r="FR105" i="4" s="1"/>
  <c r="AY105" i="4"/>
  <c r="DX105" i="4"/>
  <c r="K105" i="4"/>
  <c r="DV105" i="4"/>
  <c r="J105" i="4"/>
  <c r="AF105" i="4"/>
  <c r="ER105" i="4"/>
  <c r="EX105" i="4" s="1"/>
  <c r="EQ105" i="4"/>
  <c r="GN104" i="4"/>
  <c r="GL104" i="4"/>
  <c r="GO103" i="4"/>
  <c r="CM104" i="4"/>
  <c r="CM105" i="4" s="1"/>
  <c r="EW104" i="4"/>
  <c r="EW105" i="4" s="1"/>
  <c r="BS103" i="4"/>
  <c r="BP104" i="4"/>
  <c r="EA103" i="4"/>
  <c r="ED102" i="4"/>
  <c r="FS104" i="4"/>
  <c r="FS105" i="4" s="1"/>
  <c r="AV104" i="4"/>
  <c r="AV105" i="4" s="1"/>
  <c r="DG104" i="4"/>
  <c r="DG105" i="4" s="1"/>
  <c r="AB104" i="4"/>
  <c r="AB105" i="4" s="1"/>
  <c r="CN103" i="4"/>
  <c r="CK104" i="4"/>
  <c r="FQ103" i="4"/>
  <c r="FT102" i="4"/>
  <c r="HH105" i="4" l="1"/>
  <c r="AC103" i="4"/>
  <c r="Z104" i="4"/>
  <c r="FT103" i="4"/>
  <c r="FQ104" i="4"/>
  <c r="BS104" i="4"/>
  <c r="BP105" i="4"/>
  <c r="ED103" i="4"/>
  <c r="EA104" i="4"/>
  <c r="DF104" i="4"/>
  <c r="DI103" i="4"/>
  <c r="AU104" i="4"/>
  <c r="AX103" i="4"/>
  <c r="CN104" i="4"/>
  <c r="CK105" i="4"/>
  <c r="GL105" i="4"/>
  <c r="GO104" i="4"/>
  <c r="CM106" i="4"/>
  <c r="GJ106" i="4"/>
  <c r="FM106" i="4"/>
  <c r="FR106" i="4" s="1"/>
  <c r="FB106" i="4"/>
  <c r="EE106" i="4"/>
  <c r="HE106" i="4"/>
  <c r="GH106" i="4"/>
  <c r="GM106" i="4" s="1"/>
  <c r="FW106" i="4"/>
  <c r="EZ106" i="4"/>
  <c r="CI106" i="4"/>
  <c r="BL106" i="4"/>
  <c r="BR106" i="4" s="1"/>
  <c r="FO106" i="4"/>
  <c r="ER106" i="4"/>
  <c r="EW106" i="4" s="1"/>
  <c r="EG106" i="4"/>
  <c r="DJ106" i="4"/>
  <c r="GR106" i="4"/>
  <c r="FN106" i="4"/>
  <c r="HD106" i="4"/>
  <c r="GP106" i="4"/>
  <c r="EH106" i="4"/>
  <c r="DB106" i="4"/>
  <c r="DH106" i="4" s="1"/>
  <c r="BW106" i="4"/>
  <c r="HC106" i="4"/>
  <c r="HI106" i="4" s="1"/>
  <c r="EU106" i="4"/>
  <c r="EF106" i="4"/>
  <c r="DA106" i="4"/>
  <c r="BV106" i="4"/>
  <c r="HB106" i="4"/>
  <c r="FX106" i="4"/>
  <c r="ET106" i="4"/>
  <c r="CJ106" i="4"/>
  <c r="BU106" i="4"/>
  <c r="Y106" i="4"/>
  <c r="FV106" i="4"/>
  <c r="ES106" i="4"/>
  <c r="CH106" i="4"/>
  <c r="BT106" i="4"/>
  <c r="X106" i="4"/>
  <c r="GK106" i="4"/>
  <c r="FU106" i="4"/>
  <c r="EQ106" i="4"/>
  <c r="DM106" i="4"/>
  <c r="CG106" i="4"/>
  <c r="CL106" i="4" s="1"/>
  <c r="AT106" i="4"/>
  <c r="A107" i="4"/>
  <c r="FA106" i="4"/>
  <c r="DW106" i="4"/>
  <c r="EB106" i="4" s="1"/>
  <c r="CR106" i="4"/>
  <c r="BN106" i="4"/>
  <c r="BB106" i="4"/>
  <c r="AP106" i="4"/>
  <c r="AE106" i="4"/>
  <c r="GS106" i="4"/>
  <c r="FP106" i="4"/>
  <c r="DV106" i="4"/>
  <c r="DE106" i="4"/>
  <c r="CQ106" i="4"/>
  <c r="BM106" i="4"/>
  <c r="BA106" i="4"/>
  <c r="AD106" i="4"/>
  <c r="AZ106" i="4"/>
  <c r="W106" i="4"/>
  <c r="DL106" i="4"/>
  <c r="AY106" i="4"/>
  <c r="V106" i="4"/>
  <c r="AB106" i="4" s="1"/>
  <c r="FC106" i="4"/>
  <c r="DK106" i="4"/>
  <c r="AS106" i="4"/>
  <c r="U106" i="4"/>
  <c r="GQ106" i="4"/>
  <c r="AR106" i="4"/>
  <c r="GI106" i="4"/>
  <c r="DD106" i="4"/>
  <c r="AQ106" i="4"/>
  <c r="AW106" i="4" s="1"/>
  <c r="GG106" i="4"/>
  <c r="DC106" i="4"/>
  <c r="BO106" i="4"/>
  <c r="L106" i="4"/>
  <c r="BK106" i="4"/>
  <c r="K106" i="4"/>
  <c r="DX106" i="4"/>
  <c r="CO106" i="4"/>
  <c r="HF106" i="4"/>
  <c r="FL106" i="4"/>
  <c r="CF106" i="4"/>
  <c r="DZ106" i="4"/>
  <c r="DY106" i="4"/>
  <c r="CP106" i="4"/>
  <c r="AG106" i="4"/>
  <c r="I106" i="4"/>
  <c r="AF106" i="4"/>
  <c r="J106" i="4"/>
  <c r="H114" i="4"/>
  <c r="FS106" i="4"/>
  <c r="HJ104" i="4"/>
  <c r="HG105" i="4"/>
  <c r="AV106" i="4"/>
  <c r="GN105" i="4"/>
  <c r="GN106" i="4" s="1"/>
  <c r="D115" i="4"/>
  <c r="H115" i="4" s="1"/>
  <c r="C116" i="4"/>
  <c r="EC105" i="4"/>
  <c r="EC106" i="4" s="1"/>
  <c r="EV104" i="4"/>
  <c r="EY103" i="4"/>
  <c r="EW107" i="4" l="1"/>
  <c r="EV105" i="4"/>
  <c r="EY104" i="4"/>
  <c r="BP106" i="4"/>
  <c r="BS105" i="4"/>
  <c r="EX106" i="4"/>
  <c r="FT104" i="4"/>
  <c r="FQ105" i="4"/>
  <c r="Z105" i="4"/>
  <c r="AC104" i="4"/>
  <c r="HG106" i="4"/>
  <c r="HJ105" i="4"/>
  <c r="GJ107" i="4"/>
  <c r="FM107" i="4"/>
  <c r="FR107" i="4" s="1"/>
  <c r="FB107" i="4"/>
  <c r="EE107" i="4"/>
  <c r="BN107" i="4"/>
  <c r="AQ107" i="4"/>
  <c r="AV107" i="4" s="1"/>
  <c r="AF107" i="4"/>
  <c r="I107" i="4"/>
  <c r="HE107" i="4"/>
  <c r="GH107" i="4"/>
  <c r="GM107" i="4" s="1"/>
  <c r="FW107" i="4"/>
  <c r="EZ107" i="4"/>
  <c r="CI107" i="4"/>
  <c r="BL107" i="4"/>
  <c r="BR107" i="4" s="1"/>
  <c r="BA107" i="4"/>
  <c r="AD107" i="4"/>
  <c r="FO107" i="4"/>
  <c r="ER107" i="4"/>
  <c r="EG107" i="4"/>
  <c r="DJ107" i="4"/>
  <c r="AS107" i="4"/>
  <c r="V107" i="4"/>
  <c r="AB107" i="4" s="1"/>
  <c r="K107" i="4"/>
  <c r="HC107" i="4"/>
  <c r="HI107" i="4" s="1"/>
  <c r="EU107" i="4"/>
  <c r="EF107" i="4"/>
  <c r="DA107" i="4"/>
  <c r="BV107" i="4"/>
  <c r="AR107" i="4"/>
  <c r="HB107" i="4"/>
  <c r="FX107" i="4"/>
  <c r="ET107" i="4"/>
  <c r="FV107" i="4"/>
  <c r="ES107" i="4"/>
  <c r="CH107" i="4"/>
  <c r="BT107" i="4"/>
  <c r="L107" i="4"/>
  <c r="GK107" i="4"/>
  <c r="FU107" i="4"/>
  <c r="EQ107" i="4"/>
  <c r="DM107" i="4"/>
  <c r="CG107" i="4"/>
  <c r="CL107" i="4" s="1"/>
  <c r="Y107" i="4"/>
  <c r="J107" i="4"/>
  <c r="GI107" i="4"/>
  <c r="DZ107" i="4"/>
  <c r="DL107" i="4"/>
  <c r="CF107" i="4"/>
  <c r="BB107" i="4"/>
  <c r="X107" i="4"/>
  <c r="GG107" i="4"/>
  <c r="DY107" i="4"/>
  <c r="DK107" i="4"/>
  <c r="AZ107" i="4"/>
  <c r="W107" i="4"/>
  <c r="FC107" i="4"/>
  <c r="DX107" i="4"/>
  <c r="BO107" i="4"/>
  <c r="AY107" i="4"/>
  <c r="U107" i="4"/>
  <c r="HF107" i="4"/>
  <c r="GQ107" i="4"/>
  <c r="FL107" i="4"/>
  <c r="DC107" i="4"/>
  <c r="CO107" i="4"/>
  <c r="AE107" i="4"/>
  <c r="HD107" i="4"/>
  <c r="GP107" i="4"/>
  <c r="EH107" i="4"/>
  <c r="DB107" i="4"/>
  <c r="DH107" i="4" s="1"/>
  <c r="BW107" i="4"/>
  <c r="AT107" i="4"/>
  <c r="DV107" i="4"/>
  <c r="AG107" i="4"/>
  <c r="BU107" i="4"/>
  <c r="BM107" i="4"/>
  <c r="FP107" i="4"/>
  <c r="DE107" i="4"/>
  <c r="BK107" i="4"/>
  <c r="FN107" i="4"/>
  <c r="DD107" i="4"/>
  <c r="A108" i="4"/>
  <c r="FA107" i="4"/>
  <c r="CR107" i="4"/>
  <c r="CQ107" i="4"/>
  <c r="GR107" i="4"/>
  <c r="DW107" i="4"/>
  <c r="EB107" i="4" s="1"/>
  <c r="CP107" i="4"/>
  <c r="CJ107" i="4"/>
  <c r="AP107" i="4"/>
  <c r="GS107" i="4"/>
  <c r="BQ106" i="4"/>
  <c r="BQ107" i="4" s="1"/>
  <c r="AA106" i="4"/>
  <c r="AA107" i="4" s="1"/>
  <c r="EC107" i="4"/>
  <c r="GL106" i="4"/>
  <c r="GO105" i="4"/>
  <c r="GN107" i="4"/>
  <c r="FS107" i="4"/>
  <c r="ED104" i="4"/>
  <c r="EA105" i="4"/>
  <c r="HH106" i="4"/>
  <c r="DG106" i="4"/>
  <c r="DG107" i="4" s="1"/>
  <c r="CK106" i="4"/>
  <c r="CN105" i="4"/>
  <c r="AX104" i="4"/>
  <c r="AU105" i="4"/>
  <c r="G115" i="4"/>
  <c r="D116" i="4"/>
  <c r="G116" i="4" s="1"/>
  <c r="C117" i="4"/>
  <c r="DF105" i="4"/>
  <c r="DI104" i="4"/>
  <c r="H116" i="4" l="1"/>
  <c r="AV108" i="4"/>
  <c r="FT105" i="4"/>
  <c r="FQ106" i="4"/>
  <c r="CM107" i="4"/>
  <c r="CK107" i="4"/>
  <c r="CN106" i="4"/>
  <c r="HH107" i="4"/>
  <c r="EX107" i="4"/>
  <c r="EV106" i="4"/>
  <c r="EY105" i="4"/>
  <c r="AW107" i="4"/>
  <c r="GL107" i="4"/>
  <c r="GO106" i="4"/>
  <c r="GJ108" i="4"/>
  <c r="FM108" i="4"/>
  <c r="FR108" i="4" s="1"/>
  <c r="FB108" i="4"/>
  <c r="EE108" i="4"/>
  <c r="BN108" i="4"/>
  <c r="AQ108" i="4"/>
  <c r="AF108" i="4"/>
  <c r="I108" i="4"/>
  <c r="HE108" i="4"/>
  <c r="GH108" i="4"/>
  <c r="GN108" i="4" s="1"/>
  <c r="FW108" i="4"/>
  <c r="EZ108" i="4"/>
  <c r="CI108" i="4"/>
  <c r="BL108" i="4"/>
  <c r="BR108" i="4" s="1"/>
  <c r="BA108" i="4"/>
  <c r="AD108" i="4"/>
  <c r="FO108" i="4"/>
  <c r="ER108" i="4"/>
  <c r="EW108" i="4" s="1"/>
  <c r="EG108" i="4"/>
  <c r="DJ108" i="4"/>
  <c r="AS108" i="4"/>
  <c r="V108" i="4"/>
  <c r="AB108" i="4" s="1"/>
  <c r="K108" i="4"/>
  <c r="GK108" i="4"/>
  <c r="FU108" i="4"/>
  <c r="EQ108" i="4"/>
  <c r="DM108" i="4"/>
  <c r="CG108" i="4"/>
  <c r="CL108" i="4" s="1"/>
  <c r="Y108" i="4"/>
  <c r="J108" i="4"/>
  <c r="GI108" i="4"/>
  <c r="DZ108" i="4"/>
  <c r="DL108" i="4"/>
  <c r="CF108" i="4"/>
  <c r="BB108" i="4"/>
  <c r="X108" i="4"/>
  <c r="GG108" i="4"/>
  <c r="DY108" i="4"/>
  <c r="DK108" i="4"/>
  <c r="AZ108" i="4"/>
  <c r="W108" i="4"/>
  <c r="FC108" i="4"/>
  <c r="DX108" i="4"/>
  <c r="BO108" i="4"/>
  <c r="AY108" i="4"/>
  <c r="U108" i="4"/>
  <c r="A109" i="4"/>
  <c r="FA108" i="4"/>
  <c r="DW108" i="4"/>
  <c r="EB108" i="4" s="1"/>
  <c r="CR108" i="4"/>
  <c r="BM108" i="4"/>
  <c r="GS108" i="4"/>
  <c r="FP108" i="4"/>
  <c r="FS108" i="4" s="1"/>
  <c r="DV108" i="4"/>
  <c r="DE108" i="4"/>
  <c r="CQ108" i="4"/>
  <c r="BK108" i="4"/>
  <c r="GR108" i="4"/>
  <c r="FN108" i="4"/>
  <c r="DD108" i="4"/>
  <c r="CP108" i="4"/>
  <c r="AG108" i="4"/>
  <c r="HB108" i="4"/>
  <c r="FX108" i="4"/>
  <c r="ET108" i="4"/>
  <c r="CJ108" i="4"/>
  <c r="BU108" i="4"/>
  <c r="AP108" i="4"/>
  <c r="FV108" i="4"/>
  <c r="ES108" i="4"/>
  <c r="CH108" i="4"/>
  <c r="BT108" i="4"/>
  <c r="L108" i="4"/>
  <c r="GP108" i="4"/>
  <c r="EH108" i="4"/>
  <c r="BW108" i="4"/>
  <c r="EF108" i="4"/>
  <c r="BV108" i="4"/>
  <c r="FL108" i="4"/>
  <c r="DC108" i="4"/>
  <c r="DB108" i="4"/>
  <c r="DG108" i="4" s="1"/>
  <c r="AT108" i="4"/>
  <c r="DA108" i="4"/>
  <c r="AR108" i="4"/>
  <c r="HC108" i="4"/>
  <c r="HI108" i="4" s="1"/>
  <c r="EU108" i="4"/>
  <c r="GQ108" i="4"/>
  <c r="HD108" i="4"/>
  <c r="CO108" i="4"/>
  <c r="AE108" i="4"/>
  <c r="HF108" i="4"/>
  <c r="HG107" i="4"/>
  <c r="HJ106" i="4"/>
  <c r="D117" i="4"/>
  <c r="G117" i="4" s="1"/>
  <c r="C118" i="4"/>
  <c r="Z106" i="4"/>
  <c r="AC105" i="4"/>
  <c r="BP107" i="4"/>
  <c r="BS106" i="4"/>
  <c r="AX105" i="4"/>
  <c r="AU106" i="4"/>
  <c r="EA106" i="4"/>
  <c r="ED105" i="4"/>
  <c r="AA108" i="4"/>
  <c r="EC108" i="4"/>
  <c r="BQ108" i="4"/>
  <c r="DF106" i="4"/>
  <c r="DI105" i="4"/>
  <c r="H117" i="4" l="1"/>
  <c r="AX106" i="4"/>
  <c r="AU107" i="4"/>
  <c r="Z107" i="4"/>
  <c r="AC106" i="4"/>
  <c r="EA107" i="4"/>
  <c r="ED106" i="4"/>
  <c r="BP108" i="4"/>
  <c r="BS107" i="4"/>
  <c r="GL108" i="4"/>
  <c r="GO107" i="4"/>
  <c r="DH108" i="4"/>
  <c r="DF107" i="4"/>
  <c r="DI106" i="4"/>
  <c r="HH108" i="4"/>
  <c r="CK108" i="4"/>
  <c r="CN107" i="4"/>
  <c r="EV107" i="4"/>
  <c r="EY106" i="4"/>
  <c r="GJ109" i="4"/>
  <c r="FM109" i="4"/>
  <c r="FS109" i="4" s="1"/>
  <c r="FB109" i="4"/>
  <c r="EE109" i="4"/>
  <c r="BN109" i="4"/>
  <c r="BQ109" i="4" s="1"/>
  <c r="AQ109" i="4"/>
  <c r="AV109" i="4" s="1"/>
  <c r="AF109" i="4"/>
  <c r="I109" i="4"/>
  <c r="HE109" i="4"/>
  <c r="GH109" i="4"/>
  <c r="GN109" i="4" s="1"/>
  <c r="FW109" i="4"/>
  <c r="EZ109" i="4"/>
  <c r="CI109" i="4"/>
  <c r="BL109" i="4"/>
  <c r="BR109" i="4" s="1"/>
  <c r="BA109" i="4"/>
  <c r="AD109" i="4"/>
  <c r="FO109" i="4"/>
  <c r="ER109" i="4"/>
  <c r="EW109" i="4" s="1"/>
  <c r="EG109" i="4"/>
  <c r="DJ109" i="4"/>
  <c r="AS109" i="4"/>
  <c r="V109" i="4"/>
  <c r="AA109" i="4" s="1"/>
  <c r="K109" i="4"/>
  <c r="FC109" i="4"/>
  <c r="DX109" i="4"/>
  <c r="BO109" i="4"/>
  <c r="AY109" i="4"/>
  <c r="U109" i="4"/>
  <c r="A110" i="4"/>
  <c r="FA109" i="4"/>
  <c r="DW109" i="4"/>
  <c r="EB109" i="4" s="1"/>
  <c r="CR109" i="4"/>
  <c r="BM109" i="4"/>
  <c r="GS109" i="4"/>
  <c r="FP109" i="4"/>
  <c r="DV109" i="4"/>
  <c r="DE109" i="4"/>
  <c r="CQ109" i="4"/>
  <c r="BK109" i="4"/>
  <c r="GR109" i="4"/>
  <c r="FN109" i="4"/>
  <c r="DD109" i="4"/>
  <c r="CP109" i="4"/>
  <c r="AG109" i="4"/>
  <c r="HF109" i="4"/>
  <c r="GQ109" i="4"/>
  <c r="FL109" i="4"/>
  <c r="DC109" i="4"/>
  <c r="CO109" i="4"/>
  <c r="AE109" i="4"/>
  <c r="HD109" i="4"/>
  <c r="GP109" i="4"/>
  <c r="EH109" i="4"/>
  <c r="DB109" i="4"/>
  <c r="DG109" i="4" s="1"/>
  <c r="BW109" i="4"/>
  <c r="AT109" i="4"/>
  <c r="HC109" i="4"/>
  <c r="HI109" i="4" s="1"/>
  <c r="EU109" i="4"/>
  <c r="EF109" i="4"/>
  <c r="DA109" i="4"/>
  <c r="BV109" i="4"/>
  <c r="AR109" i="4"/>
  <c r="GI109" i="4"/>
  <c r="DZ109" i="4"/>
  <c r="DL109" i="4"/>
  <c r="CF109" i="4"/>
  <c r="BB109" i="4"/>
  <c r="X109" i="4"/>
  <c r="GG109" i="4"/>
  <c r="DY109" i="4"/>
  <c r="DK109" i="4"/>
  <c r="AZ109" i="4"/>
  <c r="W109" i="4"/>
  <c r="ES109" i="4"/>
  <c r="CH109" i="4"/>
  <c r="EQ109" i="4"/>
  <c r="CG109" i="4"/>
  <c r="CL109" i="4" s="1"/>
  <c r="Y109" i="4"/>
  <c r="BU109" i="4"/>
  <c r="BT109" i="4"/>
  <c r="L109" i="4"/>
  <c r="GK109" i="4"/>
  <c r="J109" i="4"/>
  <c r="FX109" i="4"/>
  <c r="FV109" i="4"/>
  <c r="FU109" i="4"/>
  <c r="DM109" i="4"/>
  <c r="HB109" i="4"/>
  <c r="ET109" i="4"/>
  <c r="CJ109" i="4"/>
  <c r="AP109" i="4"/>
  <c r="FQ107" i="4"/>
  <c r="FT106" i="4"/>
  <c r="GM108" i="4"/>
  <c r="D118" i="4"/>
  <c r="G118" i="4" s="1"/>
  <c r="C119" i="4"/>
  <c r="HG108" i="4"/>
  <c r="HJ107" i="4"/>
  <c r="EX108" i="4"/>
  <c r="EX109" i="4" s="1"/>
  <c r="AW108" i="4"/>
  <c r="AW109" i="4" s="1"/>
  <c r="CM108" i="4"/>
  <c r="CM109" i="4" s="1"/>
  <c r="DF108" i="4" l="1"/>
  <c r="DI107" i="4"/>
  <c r="DH109" i="4"/>
  <c r="AU108" i="4"/>
  <c r="AX107" i="4"/>
  <c r="GJ110" i="4"/>
  <c r="FM110" i="4"/>
  <c r="FS110" i="4" s="1"/>
  <c r="FB110" i="4"/>
  <c r="EE110" i="4"/>
  <c r="BN110" i="4"/>
  <c r="AQ110" i="4"/>
  <c r="AV110" i="4" s="1"/>
  <c r="AF110" i="4"/>
  <c r="I110" i="4"/>
  <c r="HE110" i="4"/>
  <c r="GH110" i="4"/>
  <c r="GN110" i="4" s="1"/>
  <c r="FW110" i="4"/>
  <c r="EZ110" i="4"/>
  <c r="CI110" i="4"/>
  <c r="BL110" i="4"/>
  <c r="BR110" i="4" s="1"/>
  <c r="BA110" i="4"/>
  <c r="AD110" i="4"/>
  <c r="FO110" i="4"/>
  <c r="ER110" i="4"/>
  <c r="EW110" i="4" s="1"/>
  <c r="EG110" i="4"/>
  <c r="DJ110" i="4"/>
  <c r="AS110" i="4"/>
  <c r="V110" i="4"/>
  <c r="AA110" i="4" s="1"/>
  <c r="K110" i="4"/>
  <c r="GR110" i="4"/>
  <c r="FN110" i="4"/>
  <c r="DD110" i="4"/>
  <c r="CP110" i="4"/>
  <c r="AG110" i="4"/>
  <c r="HF110" i="4"/>
  <c r="GQ110" i="4"/>
  <c r="FL110" i="4"/>
  <c r="DC110" i="4"/>
  <c r="CO110" i="4"/>
  <c r="AE110" i="4"/>
  <c r="HD110" i="4"/>
  <c r="GP110" i="4"/>
  <c r="EH110" i="4"/>
  <c r="DB110" i="4"/>
  <c r="DG110" i="4" s="1"/>
  <c r="BW110" i="4"/>
  <c r="AT110" i="4"/>
  <c r="HC110" i="4"/>
  <c r="HI110" i="4" s="1"/>
  <c r="EU110" i="4"/>
  <c r="EF110" i="4"/>
  <c r="DA110" i="4"/>
  <c r="BV110" i="4"/>
  <c r="AR110" i="4"/>
  <c r="HB110" i="4"/>
  <c r="FX110" i="4"/>
  <c r="ET110" i="4"/>
  <c r="CJ110" i="4"/>
  <c r="BU110" i="4"/>
  <c r="AP110" i="4"/>
  <c r="FV110" i="4"/>
  <c r="ES110" i="4"/>
  <c r="CH110" i="4"/>
  <c r="BT110" i="4"/>
  <c r="L110" i="4"/>
  <c r="GK110" i="4"/>
  <c r="FU110" i="4"/>
  <c r="EQ110" i="4"/>
  <c r="DM110" i="4"/>
  <c r="CG110" i="4"/>
  <c r="CL110" i="4" s="1"/>
  <c r="Y110" i="4"/>
  <c r="J110" i="4"/>
  <c r="A111" i="4"/>
  <c r="FA110" i="4"/>
  <c r="DW110" i="4"/>
  <c r="EB110" i="4" s="1"/>
  <c r="CR110" i="4"/>
  <c r="BM110" i="4"/>
  <c r="GS110" i="4"/>
  <c r="FP110" i="4"/>
  <c r="DV110" i="4"/>
  <c r="DE110" i="4"/>
  <c r="CQ110" i="4"/>
  <c r="BK110" i="4"/>
  <c r="AY110" i="4"/>
  <c r="FC110" i="4"/>
  <c r="CF110" i="4"/>
  <c r="X110" i="4"/>
  <c r="W110" i="4"/>
  <c r="U110" i="4"/>
  <c r="GI110" i="4"/>
  <c r="DZ110" i="4"/>
  <c r="DL110" i="4"/>
  <c r="BB110" i="4"/>
  <c r="DK110" i="4"/>
  <c r="AZ110" i="4"/>
  <c r="GG110" i="4"/>
  <c r="DY110" i="4"/>
  <c r="BO110" i="4"/>
  <c r="DX110" i="4"/>
  <c r="BP109" i="4"/>
  <c r="BS108" i="4"/>
  <c r="EA108" i="4"/>
  <c r="ED107" i="4"/>
  <c r="CK109" i="4"/>
  <c r="CN108" i="4"/>
  <c r="FQ108" i="4"/>
  <c r="FT107" i="4"/>
  <c r="EC109" i="4"/>
  <c r="EC110" i="4" s="1"/>
  <c r="HG109" i="4"/>
  <c r="HJ108" i="4"/>
  <c r="GL109" i="4"/>
  <c r="GO108" i="4"/>
  <c r="EX110" i="4"/>
  <c r="AW110" i="4"/>
  <c r="GM109" i="4"/>
  <c r="GM110" i="4" s="1"/>
  <c r="EY107" i="4"/>
  <c r="EV108" i="4"/>
  <c r="FR109" i="4"/>
  <c r="FR110" i="4" s="1"/>
  <c r="CM110" i="4"/>
  <c r="H118" i="4"/>
  <c r="Z108" i="4"/>
  <c r="AC107" i="4"/>
  <c r="AB109" i="4"/>
  <c r="AB110" i="4" s="1"/>
  <c r="HH109" i="4"/>
  <c r="HH110" i="4" s="1"/>
  <c r="C120" i="4"/>
  <c r="D119" i="4"/>
  <c r="H119" i="4" s="1"/>
  <c r="G119" i="4" l="1"/>
  <c r="HG110" i="4"/>
  <c r="HJ109" i="4"/>
  <c r="DH110" i="4"/>
  <c r="Z109" i="4"/>
  <c r="AC108" i="4"/>
  <c r="EV109" i="4"/>
  <c r="EY108" i="4"/>
  <c r="ED108" i="4"/>
  <c r="EA109" i="4"/>
  <c r="BP110" i="4"/>
  <c r="BS109" i="4"/>
  <c r="GJ111" i="4"/>
  <c r="FM111" i="4"/>
  <c r="FS111" i="4" s="1"/>
  <c r="FB111" i="4"/>
  <c r="EE111" i="4"/>
  <c r="BN111" i="4"/>
  <c r="AQ111" i="4"/>
  <c r="AV111" i="4" s="1"/>
  <c r="AF111" i="4"/>
  <c r="I111" i="4"/>
  <c r="HE111" i="4"/>
  <c r="GH111" i="4"/>
  <c r="GN111" i="4" s="1"/>
  <c r="FW111" i="4"/>
  <c r="EZ111" i="4"/>
  <c r="CI111" i="4"/>
  <c r="BL111" i="4"/>
  <c r="BR111" i="4" s="1"/>
  <c r="BA111" i="4"/>
  <c r="AD111" i="4"/>
  <c r="FO111" i="4"/>
  <c r="ER111" i="4"/>
  <c r="EW111" i="4" s="1"/>
  <c r="EG111" i="4"/>
  <c r="DJ111" i="4"/>
  <c r="AS111" i="4"/>
  <c r="V111" i="4"/>
  <c r="AB111" i="4" s="1"/>
  <c r="K111" i="4"/>
  <c r="HC111" i="4"/>
  <c r="HH111" i="4" s="1"/>
  <c r="EU111" i="4"/>
  <c r="EF111" i="4"/>
  <c r="DA111" i="4"/>
  <c r="BV111" i="4"/>
  <c r="AR111" i="4"/>
  <c r="HB111" i="4"/>
  <c r="FX111" i="4"/>
  <c r="ET111" i="4"/>
  <c r="CJ111" i="4"/>
  <c r="BU111" i="4"/>
  <c r="AP111" i="4"/>
  <c r="FV111" i="4"/>
  <c r="ES111" i="4"/>
  <c r="CH111" i="4"/>
  <c r="BT111" i="4"/>
  <c r="L111" i="4"/>
  <c r="GK111" i="4"/>
  <c r="FU111" i="4"/>
  <c r="EQ111" i="4"/>
  <c r="DM111" i="4"/>
  <c r="CG111" i="4"/>
  <c r="CL111" i="4" s="1"/>
  <c r="Y111" i="4"/>
  <c r="J111" i="4"/>
  <c r="GI111" i="4"/>
  <c r="DZ111" i="4"/>
  <c r="DL111" i="4"/>
  <c r="CF111" i="4"/>
  <c r="BB111" i="4"/>
  <c r="X111" i="4"/>
  <c r="GG111" i="4"/>
  <c r="DY111" i="4"/>
  <c r="DK111" i="4"/>
  <c r="AZ111" i="4"/>
  <c r="W111" i="4"/>
  <c r="FC111" i="4"/>
  <c r="DX111" i="4"/>
  <c r="BO111" i="4"/>
  <c r="AY111" i="4"/>
  <c r="U111" i="4"/>
  <c r="HF111" i="4"/>
  <c r="GQ111" i="4"/>
  <c r="FL111" i="4"/>
  <c r="DC111" i="4"/>
  <c r="CO111" i="4"/>
  <c r="AE111" i="4"/>
  <c r="HD111" i="4"/>
  <c r="GP111" i="4"/>
  <c r="EH111" i="4"/>
  <c r="DB111" i="4"/>
  <c r="DG111" i="4" s="1"/>
  <c r="BW111" i="4"/>
  <c r="AT111" i="4"/>
  <c r="DV111" i="4"/>
  <c r="BK111" i="4"/>
  <c r="FP111" i="4"/>
  <c r="DE111" i="4"/>
  <c r="FN111" i="4"/>
  <c r="DD111" i="4"/>
  <c r="A112" i="4"/>
  <c r="FA111" i="4"/>
  <c r="CR111" i="4"/>
  <c r="CQ111" i="4"/>
  <c r="CP111" i="4"/>
  <c r="AG111" i="4"/>
  <c r="GR111" i="4"/>
  <c r="DW111" i="4"/>
  <c r="EB111" i="4" s="1"/>
  <c r="BM111" i="4"/>
  <c r="GS111" i="4"/>
  <c r="BQ110" i="4"/>
  <c r="BQ111" i="4" s="1"/>
  <c r="GL110" i="4"/>
  <c r="GO109" i="4"/>
  <c r="DF109" i="4"/>
  <c r="DI108" i="4"/>
  <c r="AU109" i="4"/>
  <c r="AX108" i="4"/>
  <c r="D120" i="4"/>
  <c r="G120" i="4" s="1"/>
  <c r="C121" i="4"/>
  <c r="CM111" i="4"/>
  <c r="EX111" i="4"/>
  <c r="FR111" i="4"/>
  <c r="EC111" i="4"/>
  <c r="CK110" i="4"/>
  <c r="CN109" i="4"/>
  <c r="GM111" i="4"/>
  <c r="FQ109" i="4"/>
  <c r="FT108" i="4"/>
  <c r="EV110" i="4" l="1"/>
  <c r="EY109" i="4"/>
  <c r="GJ112" i="4"/>
  <c r="FM112" i="4"/>
  <c r="FS112" i="4" s="1"/>
  <c r="FB112" i="4"/>
  <c r="EE112" i="4"/>
  <c r="BN112" i="4"/>
  <c r="AQ112" i="4"/>
  <c r="AV112" i="4" s="1"/>
  <c r="AF112" i="4"/>
  <c r="I112" i="4"/>
  <c r="HE112" i="4"/>
  <c r="GH112" i="4"/>
  <c r="GM112" i="4" s="1"/>
  <c r="FW112" i="4"/>
  <c r="EZ112" i="4"/>
  <c r="CI112" i="4"/>
  <c r="BL112" i="4"/>
  <c r="BR112" i="4" s="1"/>
  <c r="BA112" i="4"/>
  <c r="AD112" i="4"/>
  <c r="FO112" i="4"/>
  <c r="ER112" i="4"/>
  <c r="EW112" i="4" s="1"/>
  <c r="EG112" i="4"/>
  <c r="DJ112" i="4"/>
  <c r="AS112" i="4"/>
  <c r="V112" i="4"/>
  <c r="AB112" i="4" s="1"/>
  <c r="K112" i="4"/>
  <c r="GK112" i="4"/>
  <c r="FU112" i="4"/>
  <c r="EQ112" i="4"/>
  <c r="DM112" i="4"/>
  <c r="CG112" i="4"/>
  <c r="CL112" i="4" s="1"/>
  <c r="Y112" i="4"/>
  <c r="J112" i="4"/>
  <c r="GI112" i="4"/>
  <c r="DZ112" i="4"/>
  <c r="DL112" i="4"/>
  <c r="CF112" i="4"/>
  <c r="BB112" i="4"/>
  <c r="X112" i="4"/>
  <c r="GG112" i="4"/>
  <c r="DY112" i="4"/>
  <c r="DK112" i="4"/>
  <c r="AZ112" i="4"/>
  <c r="W112" i="4"/>
  <c r="FC112" i="4"/>
  <c r="DX112" i="4"/>
  <c r="BO112" i="4"/>
  <c r="AY112" i="4"/>
  <c r="U112" i="4"/>
  <c r="A113" i="4"/>
  <c r="FA112" i="4"/>
  <c r="DW112" i="4"/>
  <c r="EB112" i="4" s="1"/>
  <c r="CR112" i="4"/>
  <c r="BM112" i="4"/>
  <c r="GS112" i="4"/>
  <c r="FP112" i="4"/>
  <c r="DV112" i="4"/>
  <c r="DE112" i="4"/>
  <c r="CQ112" i="4"/>
  <c r="BK112" i="4"/>
  <c r="GR112" i="4"/>
  <c r="FN112" i="4"/>
  <c r="DD112" i="4"/>
  <c r="CP112" i="4"/>
  <c r="AG112" i="4"/>
  <c r="HB112" i="4"/>
  <c r="FX112" i="4"/>
  <c r="ET112" i="4"/>
  <c r="CJ112" i="4"/>
  <c r="BU112" i="4"/>
  <c r="AP112" i="4"/>
  <c r="FV112" i="4"/>
  <c r="ES112" i="4"/>
  <c r="CH112" i="4"/>
  <c r="BT112" i="4"/>
  <c r="L112" i="4"/>
  <c r="GP112" i="4"/>
  <c r="EH112" i="4"/>
  <c r="BW112" i="4"/>
  <c r="EF112" i="4"/>
  <c r="BV112" i="4"/>
  <c r="FL112" i="4"/>
  <c r="DC112" i="4"/>
  <c r="DB112" i="4"/>
  <c r="DG112" i="4" s="1"/>
  <c r="AT112" i="4"/>
  <c r="DA112" i="4"/>
  <c r="AR112" i="4"/>
  <c r="HC112" i="4"/>
  <c r="HH112" i="4" s="1"/>
  <c r="EU112" i="4"/>
  <c r="GQ112" i="4"/>
  <c r="AE112" i="4"/>
  <c r="HF112" i="4"/>
  <c r="CO112" i="4"/>
  <c r="HD112" i="4"/>
  <c r="EX112" i="4"/>
  <c r="Z110" i="4"/>
  <c r="AC109" i="4"/>
  <c r="CM112" i="4"/>
  <c r="AU110" i="4"/>
  <c r="AX109" i="4"/>
  <c r="CK111" i="4"/>
  <c r="CN110" i="4"/>
  <c r="H120" i="4"/>
  <c r="EC112" i="4"/>
  <c r="FR112" i="4"/>
  <c r="C122" i="4"/>
  <c r="D121" i="4"/>
  <c r="G121" i="4" s="1"/>
  <c r="DF110" i="4"/>
  <c r="DI109" i="4"/>
  <c r="GL111" i="4"/>
  <c r="GO110" i="4"/>
  <c r="DH111" i="4"/>
  <c r="DH112" i="4" s="1"/>
  <c r="AW111" i="4"/>
  <c r="AA111" i="4"/>
  <c r="AA112" i="4" s="1"/>
  <c r="BQ112" i="4"/>
  <c r="BP111" i="4"/>
  <c r="BS110" i="4"/>
  <c r="EA110" i="4"/>
  <c r="ED109" i="4"/>
  <c r="HG111" i="4"/>
  <c r="HJ110" i="4"/>
  <c r="HI111" i="4"/>
  <c r="HI112" i="4" s="1"/>
  <c r="FQ110" i="4"/>
  <c r="FT109" i="4"/>
  <c r="DF111" i="4" l="1"/>
  <c r="DI110" i="4"/>
  <c r="Z111" i="4"/>
  <c r="AC110" i="4"/>
  <c r="H121" i="4"/>
  <c r="EA111" i="4"/>
  <c r="ED110" i="4"/>
  <c r="GJ113" i="4"/>
  <c r="FM113" i="4"/>
  <c r="FS113" i="4" s="1"/>
  <c r="FB113" i="4"/>
  <c r="EE113" i="4"/>
  <c r="BN113" i="4"/>
  <c r="AQ113" i="4"/>
  <c r="AV113" i="4" s="1"/>
  <c r="AF113" i="4"/>
  <c r="I113" i="4"/>
  <c r="HE113" i="4"/>
  <c r="GH113" i="4"/>
  <c r="GM113" i="4" s="1"/>
  <c r="FW113" i="4"/>
  <c r="EZ113" i="4"/>
  <c r="CI113" i="4"/>
  <c r="BL113" i="4"/>
  <c r="BR113" i="4" s="1"/>
  <c r="BA113" i="4"/>
  <c r="AD113" i="4"/>
  <c r="HB113" i="4"/>
  <c r="GQ113" i="4"/>
  <c r="DZ113" i="4"/>
  <c r="FO113" i="4"/>
  <c r="ER113" i="4"/>
  <c r="EW113" i="4" s="1"/>
  <c r="EG113" i="4"/>
  <c r="DJ113" i="4"/>
  <c r="AS113" i="4"/>
  <c r="V113" i="4"/>
  <c r="AB113" i="4" s="1"/>
  <c r="K113" i="4"/>
  <c r="GP113" i="4"/>
  <c r="EQ113" i="4"/>
  <c r="DY113" i="4"/>
  <c r="BO113" i="4"/>
  <c r="AY113" i="4"/>
  <c r="U113" i="4"/>
  <c r="HF113" i="4"/>
  <c r="FX113" i="4"/>
  <c r="DX113" i="4"/>
  <c r="CR113" i="4"/>
  <c r="BM113" i="4"/>
  <c r="HD113" i="4"/>
  <c r="FV113" i="4"/>
  <c r="DW113" i="4"/>
  <c r="EB113" i="4" s="1"/>
  <c r="DE113" i="4"/>
  <c r="CQ113" i="4"/>
  <c r="BK113" i="4"/>
  <c r="HC113" i="4"/>
  <c r="HH113" i="4" s="1"/>
  <c r="FU113" i="4"/>
  <c r="DV113" i="4"/>
  <c r="DD113" i="4"/>
  <c r="CP113" i="4"/>
  <c r="AG113" i="4"/>
  <c r="GK113" i="4"/>
  <c r="FC113" i="4"/>
  <c r="DC113" i="4"/>
  <c r="CO113" i="4"/>
  <c r="AE113" i="4"/>
  <c r="GI113" i="4"/>
  <c r="FA113" i="4"/>
  <c r="DB113" i="4"/>
  <c r="DG113" i="4" s="1"/>
  <c r="BW113" i="4"/>
  <c r="AT113" i="4"/>
  <c r="GG113" i="4"/>
  <c r="DA113" i="4"/>
  <c r="BV113" i="4"/>
  <c r="AR113" i="4"/>
  <c r="A114" i="4"/>
  <c r="GS113" i="4"/>
  <c r="ET113" i="4"/>
  <c r="DL113" i="4"/>
  <c r="CF113" i="4"/>
  <c r="BB113" i="4"/>
  <c r="X113" i="4"/>
  <c r="GR113" i="4"/>
  <c r="ES113" i="4"/>
  <c r="DK113" i="4"/>
  <c r="AZ113" i="4"/>
  <c r="W113" i="4"/>
  <c r="CH113" i="4"/>
  <c r="EU113" i="4"/>
  <c r="CG113" i="4"/>
  <c r="CM113" i="4" s="1"/>
  <c r="Y113" i="4"/>
  <c r="EH113" i="4"/>
  <c r="BU113" i="4"/>
  <c r="EF113" i="4"/>
  <c r="BT113" i="4"/>
  <c r="L113" i="4"/>
  <c r="J113" i="4"/>
  <c r="DM113" i="4"/>
  <c r="FL113" i="4"/>
  <c r="CJ113" i="4"/>
  <c r="AP113" i="4"/>
  <c r="FP113" i="4"/>
  <c r="FN113" i="4"/>
  <c r="EV111" i="4"/>
  <c r="EY110" i="4"/>
  <c r="AU111" i="4"/>
  <c r="AX110" i="4"/>
  <c r="DH113" i="4"/>
  <c r="C123" i="4"/>
  <c r="D122" i="4"/>
  <c r="H122" i="4" s="1"/>
  <c r="BP112" i="4"/>
  <c r="BS111" i="4"/>
  <c r="EC113" i="4"/>
  <c r="EX113" i="4"/>
  <c r="GN112" i="4"/>
  <c r="GN113" i="4" s="1"/>
  <c r="CK112" i="4"/>
  <c r="CN111" i="4"/>
  <c r="BQ113" i="4"/>
  <c r="GL112" i="4"/>
  <c r="GO111" i="4"/>
  <c r="FQ111" i="4"/>
  <c r="FT110" i="4"/>
  <c r="AA113" i="4"/>
  <c r="HG112" i="4"/>
  <c r="HJ111" i="4"/>
  <c r="AW112" i="4"/>
  <c r="AW113" i="4" s="1"/>
  <c r="HH114" i="4" l="1"/>
  <c r="GJ114" i="4"/>
  <c r="FM114" i="4"/>
  <c r="FS114" i="4" s="1"/>
  <c r="FB114" i="4"/>
  <c r="EE114" i="4"/>
  <c r="BN114" i="4"/>
  <c r="AQ114" i="4"/>
  <c r="AV114" i="4" s="1"/>
  <c r="AF114" i="4"/>
  <c r="I114" i="4"/>
  <c r="HE114" i="4"/>
  <c r="GH114" i="4"/>
  <c r="GM114" i="4" s="1"/>
  <c r="FW114" i="4"/>
  <c r="EZ114" i="4"/>
  <c r="CI114" i="4"/>
  <c r="BL114" i="4"/>
  <c r="BR114" i="4" s="1"/>
  <c r="BA114" i="4"/>
  <c r="AD114" i="4"/>
  <c r="HB114" i="4"/>
  <c r="GQ114" i="4"/>
  <c r="DZ114" i="4"/>
  <c r="DC114" i="4"/>
  <c r="CR114" i="4"/>
  <c r="CF114" i="4"/>
  <c r="BU114" i="4"/>
  <c r="FO114" i="4"/>
  <c r="ER114" i="4"/>
  <c r="EW114" i="4" s="1"/>
  <c r="EG114" i="4"/>
  <c r="DJ114" i="4"/>
  <c r="AS114" i="4"/>
  <c r="V114" i="4"/>
  <c r="AA114" i="4" s="1"/>
  <c r="K114" i="4"/>
  <c r="FN114" i="4"/>
  <c r="EF114" i="4"/>
  <c r="BO114" i="4"/>
  <c r="AG114" i="4"/>
  <c r="FL114" i="4"/>
  <c r="EU114" i="4"/>
  <c r="DM114" i="4"/>
  <c r="BM114" i="4"/>
  <c r="AE114" i="4"/>
  <c r="A115" i="4"/>
  <c r="GS114" i="4"/>
  <c r="ET114" i="4"/>
  <c r="DL114" i="4"/>
  <c r="BK114" i="4"/>
  <c r="GR114" i="4"/>
  <c r="ES114" i="4"/>
  <c r="DK114" i="4"/>
  <c r="AT114" i="4"/>
  <c r="L114" i="4"/>
  <c r="GP114" i="4"/>
  <c r="EQ114" i="4"/>
  <c r="DY114" i="4"/>
  <c r="CQ114" i="4"/>
  <c r="AR114" i="4"/>
  <c r="J114" i="4"/>
  <c r="HF114" i="4"/>
  <c r="FX114" i="4"/>
  <c r="DX114" i="4"/>
  <c r="CP114" i="4"/>
  <c r="AP114" i="4"/>
  <c r="Y114" i="4"/>
  <c r="HD114" i="4"/>
  <c r="FV114" i="4"/>
  <c r="DW114" i="4"/>
  <c r="EB114" i="4" s="1"/>
  <c r="DE114" i="4"/>
  <c r="CO114" i="4"/>
  <c r="BW114" i="4"/>
  <c r="X114" i="4"/>
  <c r="GG114" i="4"/>
  <c r="CH114" i="4"/>
  <c r="AZ114" i="4"/>
  <c r="FP114" i="4"/>
  <c r="EH114" i="4"/>
  <c r="CG114" i="4"/>
  <c r="CM114" i="4" s="1"/>
  <c r="AY114" i="4"/>
  <c r="DV114" i="4"/>
  <c r="GK114" i="4"/>
  <c r="GI114" i="4"/>
  <c r="BB114" i="4"/>
  <c r="FU114" i="4"/>
  <c r="DD114" i="4"/>
  <c r="DB114" i="4"/>
  <c r="DG114" i="4" s="1"/>
  <c r="DA114" i="4"/>
  <c r="W114" i="4"/>
  <c r="HC114" i="4"/>
  <c r="BV114" i="4"/>
  <c r="BT114" i="4"/>
  <c r="FC114" i="4"/>
  <c r="FA114" i="4"/>
  <c r="CJ114" i="4"/>
  <c r="U114" i="4"/>
  <c r="EA112" i="4"/>
  <c r="ED111" i="4"/>
  <c r="FR113" i="4"/>
  <c r="CL113" i="4"/>
  <c r="CK113" i="4"/>
  <c r="CN112" i="4"/>
  <c r="HI113" i="4"/>
  <c r="DF112" i="4"/>
  <c r="DI111" i="4"/>
  <c r="HG113" i="4"/>
  <c r="HJ112" i="4"/>
  <c r="G122" i="4"/>
  <c r="BP113" i="4"/>
  <c r="BS112" i="4"/>
  <c r="EY111" i="4"/>
  <c r="EV112" i="4"/>
  <c r="Z112" i="4"/>
  <c r="AC111" i="4"/>
  <c r="C124" i="4"/>
  <c r="D123" i="4"/>
  <c r="H123" i="4" s="1"/>
  <c r="AX111" i="4"/>
  <c r="AU112" i="4"/>
  <c r="EX114" i="4"/>
  <c r="DH114" i="4"/>
  <c r="GL113" i="4"/>
  <c r="GO112" i="4"/>
  <c r="EC114" i="4"/>
  <c r="AW114" i="4"/>
  <c r="FQ112" i="4"/>
  <c r="FT111" i="4"/>
  <c r="BQ114" i="4"/>
  <c r="GN114" i="4"/>
  <c r="G123" i="4" l="1"/>
  <c r="CL114" i="4"/>
  <c r="CK114" i="4"/>
  <c r="CN113" i="4"/>
  <c r="DH115" i="4"/>
  <c r="GJ115" i="4"/>
  <c r="FM115" i="4"/>
  <c r="FS115" i="4" s="1"/>
  <c r="FB115" i="4"/>
  <c r="EE115" i="4"/>
  <c r="BN115" i="4"/>
  <c r="AQ115" i="4"/>
  <c r="AV115" i="4" s="1"/>
  <c r="AF115" i="4"/>
  <c r="I115" i="4"/>
  <c r="HE115" i="4"/>
  <c r="GH115" i="4"/>
  <c r="GM115" i="4" s="1"/>
  <c r="FW115" i="4"/>
  <c r="EZ115" i="4"/>
  <c r="CI115" i="4"/>
  <c r="BL115" i="4"/>
  <c r="BR115" i="4" s="1"/>
  <c r="BA115" i="4"/>
  <c r="AD115" i="4"/>
  <c r="HB115" i="4"/>
  <c r="GQ115" i="4"/>
  <c r="DZ115" i="4"/>
  <c r="DC115" i="4"/>
  <c r="CR115" i="4"/>
  <c r="CF115" i="4"/>
  <c r="BU115" i="4"/>
  <c r="FO115" i="4"/>
  <c r="ER115" i="4"/>
  <c r="EW115" i="4" s="1"/>
  <c r="EG115" i="4"/>
  <c r="DJ115" i="4"/>
  <c r="AS115" i="4"/>
  <c r="V115" i="4"/>
  <c r="AA115" i="4" s="1"/>
  <c r="K115" i="4"/>
  <c r="GK115" i="4"/>
  <c r="FC115" i="4"/>
  <c r="DB115" i="4"/>
  <c r="DG115" i="4" s="1"/>
  <c r="BT115" i="4"/>
  <c r="U115" i="4"/>
  <c r="GI115" i="4"/>
  <c r="FA115" i="4"/>
  <c r="DA115" i="4"/>
  <c r="CJ115" i="4"/>
  <c r="BB115" i="4"/>
  <c r="GG115" i="4"/>
  <c r="CH115" i="4"/>
  <c r="AZ115" i="4"/>
  <c r="FP115" i="4"/>
  <c r="EH115" i="4"/>
  <c r="CG115" i="4"/>
  <c r="CM115" i="4" s="1"/>
  <c r="AY115" i="4"/>
  <c r="FN115" i="4"/>
  <c r="EF115" i="4"/>
  <c r="BO115" i="4"/>
  <c r="AG115" i="4"/>
  <c r="FL115" i="4"/>
  <c r="EU115" i="4"/>
  <c r="DM115" i="4"/>
  <c r="BM115" i="4"/>
  <c r="AE115" i="4"/>
  <c r="A116" i="4"/>
  <c r="GS115" i="4"/>
  <c r="ET115" i="4"/>
  <c r="DL115" i="4"/>
  <c r="BK115" i="4"/>
  <c r="HD115" i="4"/>
  <c r="FV115" i="4"/>
  <c r="DW115" i="4"/>
  <c r="EB115" i="4" s="1"/>
  <c r="DE115" i="4"/>
  <c r="CO115" i="4"/>
  <c r="BW115" i="4"/>
  <c r="X115" i="4"/>
  <c r="HC115" i="4"/>
  <c r="HH115" i="4" s="1"/>
  <c r="FU115" i="4"/>
  <c r="DV115" i="4"/>
  <c r="DD115" i="4"/>
  <c r="BV115" i="4"/>
  <c r="W115" i="4"/>
  <c r="FX115" i="4"/>
  <c r="AP115" i="4"/>
  <c r="CQ115" i="4"/>
  <c r="CP115" i="4"/>
  <c r="Y115" i="4"/>
  <c r="ES115" i="4"/>
  <c r="L115" i="4"/>
  <c r="EQ115" i="4"/>
  <c r="J115" i="4"/>
  <c r="HF115" i="4"/>
  <c r="GR115" i="4"/>
  <c r="DK115" i="4"/>
  <c r="AT115" i="4"/>
  <c r="AR115" i="4"/>
  <c r="GP115" i="4"/>
  <c r="DY115" i="4"/>
  <c r="DX115" i="4"/>
  <c r="EX115" i="4"/>
  <c r="AU113" i="4"/>
  <c r="AX112" i="4"/>
  <c r="FT112" i="4"/>
  <c r="FQ113" i="4"/>
  <c r="AW115" i="4"/>
  <c r="Z113" i="4"/>
  <c r="AC112" i="4"/>
  <c r="HI114" i="4"/>
  <c r="HI115" i="4" s="1"/>
  <c r="AB114" i="4"/>
  <c r="AB115" i="4" s="1"/>
  <c r="GL114" i="4"/>
  <c r="GO113" i="4"/>
  <c r="EY112" i="4"/>
  <c r="EV113" i="4"/>
  <c r="HG114" i="4"/>
  <c r="HJ113" i="4"/>
  <c r="ED112" i="4"/>
  <c r="EA113" i="4"/>
  <c r="FR114" i="4"/>
  <c r="FR115" i="4" s="1"/>
  <c r="D124" i="4"/>
  <c r="H124" i="4" s="1"/>
  <c r="C125" i="4"/>
  <c r="DF113" i="4"/>
  <c r="DI112" i="4"/>
  <c r="BP114" i="4"/>
  <c r="BS113" i="4"/>
  <c r="G124" i="4" l="1"/>
  <c r="BP115" i="4"/>
  <c r="BS114" i="4"/>
  <c r="BQ115" i="4"/>
  <c r="EA114" i="4"/>
  <c r="ED113" i="4"/>
  <c r="GL115" i="4"/>
  <c r="GO114" i="4"/>
  <c r="EC115" i="4"/>
  <c r="CL115" i="4"/>
  <c r="EV114" i="4"/>
  <c r="EY113" i="4"/>
  <c r="FT113" i="4"/>
  <c r="FQ114" i="4"/>
  <c r="CK115" i="4"/>
  <c r="CN114" i="4"/>
  <c r="C126" i="4"/>
  <c r="D125" i="4"/>
  <c r="G125" i="4" s="1"/>
  <c r="FR116" i="4"/>
  <c r="GJ116" i="4"/>
  <c r="FM116" i="4"/>
  <c r="FS116" i="4" s="1"/>
  <c r="FB116" i="4"/>
  <c r="EE116" i="4"/>
  <c r="BN116" i="4"/>
  <c r="AQ116" i="4"/>
  <c r="AW116" i="4" s="1"/>
  <c r="AF116" i="4"/>
  <c r="I116" i="4"/>
  <c r="HE116" i="4"/>
  <c r="GH116" i="4"/>
  <c r="GM116" i="4" s="1"/>
  <c r="FW116" i="4"/>
  <c r="EZ116" i="4"/>
  <c r="CI116" i="4"/>
  <c r="BL116" i="4"/>
  <c r="BR116" i="4" s="1"/>
  <c r="BA116" i="4"/>
  <c r="AD116" i="4"/>
  <c r="HD116" i="4"/>
  <c r="GS116" i="4"/>
  <c r="GG116" i="4"/>
  <c r="FV116" i="4"/>
  <c r="DE116" i="4"/>
  <c r="HB116" i="4"/>
  <c r="GQ116" i="4"/>
  <c r="DZ116" i="4"/>
  <c r="DC116" i="4"/>
  <c r="CR116" i="4"/>
  <c r="CF116" i="4"/>
  <c r="BU116" i="4"/>
  <c r="FO116" i="4"/>
  <c r="ER116" i="4"/>
  <c r="EW116" i="4" s="1"/>
  <c r="EG116" i="4"/>
  <c r="DJ116" i="4"/>
  <c r="AS116" i="4"/>
  <c r="V116" i="4"/>
  <c r="AA116" i="4" s="1"/>
  <c r="K116" i="4"/>
  <c r="HF116" i="4"/>
  <c r="EF116" i="4"/>
  <c r="DL116" i="4"/>
  <c r="CQ116" i="4"/>
  <c r="AR116" i="4"/>
  <c r="J116" i="4"/>
  <c r="HC116" i="4"/>
  <c r="HH116" i="4" s="1"/>
  <c r="GK116" i="4"/>
  <c r="DK116" i="4"/>
  <c r="CP116" i="4"/>
  <c r="AP116" i="4"/>
  <c r="Y116" i="4"/>
  <c r="GI116" i="4"/>
  <c r="FP116" i="4"/>
  <c r="EU116" i="4"/>
  <c r="CO116" i="4"/>
  <c r="BW116" i="4"/>
  <c r="X116" i="4"/>
  <c r="FN116" i="4"/>
  <c r="ET116" i="4"/>
  <c r="DY116" i="4"/>
  <c r="BV116" i="4"/>
  <c r="W116" i="4"/>
  <c r="FL116" i="4"/>
  <c r="ES116" i="4"/>
  <c r="DX116" i="4"/>
  <c r="DD116" i="4"/>
  <c r="BT116" i="4"/>
  <c r="U116" i="4"/>
  <c r="EQ116" i="4"/>
  <c r="DW116" i="4"/>
  <c r="EB116" i="4" s="1"/>
  <c r="DB116" i="4"/>
  <c r="DG116" i="4" s="1"/>
  <c r="CJ116" i="4"/>
  <c r="BB116" i="4"/>
  <c r="DV116" i="4"/>
  <c r="DA116" i="4"/>
  <c r="CH116" i="4"/>
  <c r="AZ116" i="4"/>
  <c r="FU116" i="4"/>
  <c r="FC116" i="4"/>
  <c r="BK116" i="4"/>
  <c r="FA116" i="4"/>
  <c r="EH116" i="4"/>
  <c r="DM116" i="4"/>
  <c r="AT116" i="4"/>
  <c r="L116" i="4"/>
  <c r="BO116" i="4"/>
  <c r="A117" i="4"/>
  <c r="BM116" i="4"/>
  <c r="AY116" i="4"/>
  <c r="GR116" i="4"/>
  <c r="GP116" i="4"/>
  <c r="CG116" i="4"/>
  <c r="CM116" i="4" s="1"/>
  <c r="AE116" i="4"/>
  <c r="AG116" i="4"/>
  <c r="FX116" i="4"/>
  <c r="GN115" i="4"/>
  <c r="HG115" i="4"/>
  <c r="HJ114" i="4"/>
  <c r="AB116" i="4"/>
  <c r="DH116" i="4"/>
  <c r="DF114" i="4"/>
  <c r="DI113" i="4"/>
  <c r="Z114" i="4"/>
  <c r="AC113" i="4"/>
  <c r="AX113" i="4"/>
  <c r="AU114" i="4"/>
  <c r="H125" i="4" l="1"/>
  <c r="CK116" i="4"/>
  <c r="CN115" i="4"/>
  <c r="EC116" i="4"/>
  <c r="HI116" i="4"/>
  <c r="HG116" i="4"/>
  <c r="HJ115" i="4"/>
  <c r="CL116" i="4"/>
  <c r="BQ116" i="4"/>
  <c r="BP116" i="4"/>
  <c r="BS115" i="4"/>
  <c r="DF115" i="4"/>
  <c r="DI114" i="4"/>
  <c r="D126" i="4"/>
  <c r="C127" i="4"/>
  <c r="H126" i="4"/>
  <c r="G126" i="4"/>
  <c r="EX116" i="4"/>
  <c r="AV116" i="4"/>
  <c r="GJ117" i="4"/>
  <c r="FM117" i="4"/>
  <c r="FR117" i="4" s="1"/>
  <c r="FB117" i="4"/>
  <c r="EE117" i="4"/>
  <c r="BN117" i="4"/>
  <c r="AQ117" i="4"/>
  <c r="AW117" i="4" s="1"/>
  <c r="AF117" i="4"/>
  <c r="I117" i="4"/>
  <c r="HF117" i="4"/>
  <c r="GI117" i="4"/>
  <c r="FX117" i="4"/>
  <c r="FL117" i="4"/>
  <c r="FA117" i="4"/>
  <c r="CJ117" i="4"/>
  <c r="HE117" i="4"/>
  <c r="GH117" i="4"/>
  <c r="GM117" i="4" s="1"/>
  <c r="FW117" i="4"/>
  <c r="EZ117" i="4"/>
  <c r="CI117" i="4"/>
  <c r="BL117" i="4"/>
  <c r="BR117" i="4" s="1"/>
  <c r="BA117" i="4"/>
  <c r="AD117" i="4"/>
  <c r="HD117" i="4"/>
  <c r="GS117" i="4"/>
  <c r="GG117" i="4"/>
  <c r="FV117" i="4"/>
  <c r="DE117" i="4"/>
  <c r="CH117" i="4"/>
  <c r="BW117" i="4"/>
  <c r="BK117" i="4"/>
  <c r="AZ117" i="4"/>
  <c r="HB117" i="4"/>
  <c r="GQ117" i="4"/>
  <c r="DZ117" i="4"/>
  <c r="DC117" i="4"/>
  <c r="CR117" i="4"/>
  <c r="CF117" i="4"/>
  <c r="BU117" i="4"/>
  <c r="FO117" i="4"/>
  <c r="ER117" i="4"/>
  <c r="EW117" i="4" s="1"/>
  <c r="EG117" i="4"/>
  <c r="DJ117" i="4"/>
  <c r="AS117" i="4"/>
  <c r="V117" i="4"/>
  <c r="AB117" i="4" s="1"/>
  <c r="K117" i="4"/>
  <c r="GK117" i="4"/>
  <c r="A118" i="4"/>
  <c r="CQ117" i="4"/>
  <c r="BT117" i="4"/>
  <c r="BB117" i="4"/>
  <c r="DM117" i="4"/>
  <c r="CP117" i="4"/>
  <c r="AY117" i="4"/>
  <c r="AG117" i="4"/>
  <c r="HC117" i="4"/>
  <c r="HH117" i="4" s="1"/>
  <c r="DL117" i="4"/>
  <c r="CO117" i="4"/>
  <c r="AE117" i="4"/>
  <c r="L117" i="4"/>
  <c r="EH117" i="4"/>
  <c r="DK117" i="4"/>
  <c r="J117" i="4"/>
  <c r="FC117" i="4"/>
  <c r="EF117" i="4"/>
  <c r="BO117" i="4"/>
  <c r="FU117" i="4"/>
  <c r="DD117" i="4"/>
  <c r="CG117" i="4"/>
  <c r="CM117" i="4" s="1"/>
  <c r="BM117" i="4"/>
  <c r="AT117" i="4"/>
  <c r="Y117" i="4"/>
  <c r="DY117" i="4"/>
  <c r="DB117" i="4"/>
  <c r="DG117" i="4" s="1"/>
  <c r="AR117" i="4"/>
  <c r="X117" i="4"/>
  <c r="FN117" i="4"/>
  <c r="EQ117" i="4"/>
  <c r="BV117" i="4"/>
  <c r="FP117" i="4"/>
  <c r="EU117" i="4"/>
  <c r="ET117" i="4"/>
  <c r="ES117" i="4"/>
  <c r="DX117" i="4"/>
  <c r="AP117" i="4"/>
  <c r="DW117" i="4"/>
  <c r="EB117" i="4" s="1"/>
  <c r="DV117" i="4"/>
  <c r="DA117" i="4"/>
  <c r="W117" i="4"/>
  <c r="U117" i="4"/>
  <c r="GR117" i="4"/>
  <c r="GP117" i="4"/>
  <c r="FT114" i="4"/>
  <c r="FQ115" i="4"/>
  <c r="AC114" i="4"/>
  <c r="Z115" i="4"/>
  <c r="GN116" i="4"/>
  <c r="GN117" i="4" s="1"/>
  <c r="AX114" i="4"/>
  <c r="AU115" i="4"/>
  <c r="GL116" i="4"/>
  <c r="GO115" i="4"/>
  <c r="DH117" i="4"/>
  <c r="EV115" i="4"/>
  <c r="EY114" i="4"/>
  <c r="ED114" i="4"/>
  <c r="EA115" i="4"/>
  <c r="EB118" i="4" l="1"/>
  <c r="BQ117" i="4"/>
  <c r="CL117" i="4"/>
  <c r="FT115" i="4"/>
  <c r="FQ116" i="4"/>
  <c r="D127" i="4"/>
  <c r="H127" i="4" s="1"/>
  <c r="C128" i="4"/>
  <c r="G127" i="4"/>
  <c r="AX115" i="4"/>
  <c r="AU116" i="4"/>
  <c r="HG117" i="4"/>
  <c r="HJ116" i="4"/>
  <c r="AA117" i="4"/>
  <c r="AA118" i="4" s="1"/>
  <c r="EV116" i="4"/>
  <c r="EY115" i="4"/>
  <c r="GJ118" i="4"/>
  <c r="HE118" i="4"/>
  <c r="GH118" i="4"/>
  <c r="GM118" i="4" s="1"/>
  <c r="FW118" i="4"/>
  <c r="EZ118" i="4"/>
  <c r="HC118" i="4"/>
  <c r="HH118" i="4" s="1"/>
  <c r="GR118" i="4"/>
  <c r="FU118" i="4"/>
  <c r="DD118" i="4"/>
  <c r="DG118" i="4" s="1"/>
  <c r="CG118" i="4"/>
  <c r="CM118" i="4" s="1"/>
  <c r="FP118" i="4"/>
  <c r="FC118" i="4"/>
  <c r="DZ118" i="4"/>
  <c r="DM118" i="4"/>
  <c r="BN118" i="4"/>
  <c r="AQ118" i="4"/>
  <c r="AW118" i="4" s="1"/>
  <c r="AF118" i="4"/>
  <c r="I118" i="4"/>
  <c r="GS118" i="4"/>
  <c r="FO118" i="4"/>
  <c r="FB118" i="4"/>
  <c r="DY118" i="4"/>
  <c r="DL118" i="4"/>
  <c r="BM118" i="4"/>
  <c r="BB118" i="4"/>
  <c r="AP118" i="4"/>
  <c r="AE118" i="4"/>
  <c r="GQ118" i="4"/>
  <c r="FN118" i="4"/>
  <c r="FA118" i="4"/>
  <c r="DX118" i="4"/>
  <c r="DK118" i="4"/>
  <c r="CJ118" i="4"/>
  <c r="BL118" i="4"/>
  <c r="BR118" i="4" s="1"/>
  <c r="BA118" i="4"/>
  <c r="AD118" i="4"/>
  <c r="HF118" i="4"/>
  <c r="GP118" i="4"/>
  <c r="FM118" i="4"/>
  <c r="FR118" i="4" s="1"/>
  <c r="DW118" i="4"/>
  <c r="DJ118" i="4"/>
  <c r="CI118" i="4"/>
  <c r="BW118" i="4"/>
  <c r="BK118" i="4"/>
  <c r="AZ118" i="4"/>
  <c r="HD118" i="4"/>
  <c r="FL118" i="4"/>
  <c r="HB118" i="4"/>
  <c r="CF118" i="4"/>
  <c r="BU118" i="4"/>
  <c r="GG118" i="4"/>
  <c r="EQ118" i="4"/>
  <c r="DA118" i="4"/>
  <c r="AS118" i="4"/>
  <c r="V118" i="4"/>
  <c r="AB118" i="4" s="1"/>
  <c r="K118" i="4"/>
  <c r="A119" i="4"/>
  <c r="BO118" i="4"/>
  <c r="AR118" i="4"/>
  <c r="AG118" i="4"/>
  <c r="U118" i="4"/>
  <c r="J118" i="4"/>
  <c r="GK118" i="4"/>
  <c r="ES118" i="4"/>
  <c r="AY118" i="4"/>
  <c r="Y118" i="4"/>
  <c r="GI118" i="4"/>
  <c r="ER118" i="4"/>
  <c r="EW118" i="4" s="1"/>
  <c r="DE118" i="4"/>
  <c r="X118" i="4"/>
  <c r="FX118" i="4"/>
  <c r="EH118" i="4"/>
  <c r="DC118" i="4"/>
  <c r="BV118" i="4"/>
  <c r="W118" i="4"/>
  <c r="FV118" i="4"/>
  <c r="EG118" i="4"/>
  <c r="DB118" i="4"/>
  <c r="BT118" i="4"/>
  <c r="EF118" i="4"/>
  <c r="AT118" i="4"/>
  <c r="EE118" i="4"/>
  <c r="CR118" i="4"/>
  <c r="DV118" i="4"/>
  <c r="CQ118" i="4"/>
  <c r="EU118" i="4"/>
  <c r="ET118" i="4"/>
  <c r="L118" i="4"/>
  <c r="CP118" i="4"/>
  <c r="CO118" i="4"/>
  <c r="CH118" i="4"/>
  <c r="AV117" i="4"/>
  <c r="DH118" i="4"/>
  <c r="EX117" i="4"/>
  <c r="EX118" i="4" s="1"/>
  <c r="DF116" i="4"/>
  <c r="DI115" i="4"/>
  <c r="BP117" i="4"/>
  <c r="BS116" i="4"/>
  <c r="FS117" i="4"/>
  <c r="FS118" i="4" s="1"/>
  <c r="EA116" i="4"/>
  <c r="ED115" i="4"/>
  <c r="GN118" i="4"/>
  <c r="GL117" i="4"/>
  <c r="GO116" i="4"/>
  <c r="CK117" i="4"/>
  <c r="CN116" i="4"/>
  <c r="Z116" i="4"/>
  <c r="AC115" i="4"/>
  <c r="HI117" i="4"/>
  <c r="HI118" i="4" s="1"/>
  <c r="EC117" i="4"/>
  <c r="EC118" i="4" s="1"/>
  <c r="ED116" i="4" l="1"/>
  <c r="EA117" i="4"/>
  <c r="CK118" i="4"/>
  <c r="CN117" i="4"/>
  <c r="DF117" i="4"/>
  <c r="DI116" i="4"/>
  <c r="D128" i="4"/>
  <c r="G128" i="4" s="1"/>
  <c r="C129" i="4"/>
  <c r="H128" i="4"/>
  <c r="AV118" i="4"/>
  <c r="AX116" i="4"/>
  <c r="AU117" i="4"/>
  <c r="CL118" i="4"/>
  <c r="EY116" i="4"/>
  <c r="EV117" i="4"/>
  <c r="HG118" i="4"/>
  <c r="HJ117" i="4"/>
  <c r="GL118" i="4"/>
  <c r="GO117" i="4"/>
  <c r="BP118" i="4"/>
  <c r="BS117" i="4"/>
  <c r="GJ119" i="4"/>
  <c r="FM119" i="4"/>
  <c r="FS119" i="4" s="1"/>
  <c r="FB119" i="4"/>
  <c r="EE119" i="4"/>
  <c r="BN119" i="4"/>
  <c r="AQ119" i="4"/>
  <c r="AW119" i="4" s="1"/>
  <c r="AF119" i="4"/>
  <c r="I119" i="4"/>
  <c r="HE119" i="4"/>
  <c r="GH119" i="4"/>
  <c r="GN119" i="4" s="1"/>
  <c r="FW119" i="4"/>
  <c r="EZ119" i="4"/>
  <c r="CI119" i="4"/>
  <c r="BL119" i="4"/>
  <c r="BR119" i="4" s="1"/>
  <c r="BA119" i="4"/>
  <c r="AD119" i="4"/>
  <c r="HC119" i="4"/>
  <c r="HH119" i="4" s="1"/>
  <c r="GR119" i="4"/>
  <c r="FU119" i="4"/>
  <c r="DD119" i="4"/>
  <c r="CG119" i="4"/>
  <c r="CM119" i="4" s="1"/>
  <c r="BV119" i="4"/>
  <c r="AY119" i="4"/>
  <c r="HD119" i="4"/>
  <c r="EU119" i="4"/>
  <c r="EG119" i="4"/>
  <c r="DA119" i="4"/>
  <c r="BW119" i="4"/>
  <c r="AS119" i="4"/>
  <c r="HB119" i="4"/>
  <c r="ET119" i="4"/>
  <c r="EF119" i="4"/>
  <c r="BU119" i="4"/>
  <c r="AR119" i="4"/>
  <c r="FX119" i="4"/>
  <c r="ES119" i="4"/>
  <c r="CJ119" i="4"/>
  <c r="BT119" i="4"/>
  <c r="AP119" i="4"/>
  <c r="L119" i="4"/>
  <c r="FV119" i="4"/>
  <c r="ER119" i="4"/>
  <c r="EW119" i="4" s="1"/>
  <c r="DM119" i="4"/>
  <c r="CH119" i="4"/>
  <c r="Y119" i="4"/>
  <c r="K119" i="4"/>
  <c r="GK119" i="4"/>
  <c r="EQ119" i="4"/>
  <c r="DZ119" i="4"/>
  <c r="DL119" i="4"/>
  <c r="CF119" i="4"/>
  <c r="X119" i="4"/>
  <c r="J119" i="4"/>
  <c r="GI119" i="4"/>
  <c r="DY119" i="4"/>
  <c r="DK119" i="4"/>
  <c r="BB119" i="4"/>
  <c r="W119" i="4"/>
  <c r="GQ119" i="4"/>
  <c r="FN119" i="4"/>
  <c r="DC119" i="4"/>
  <c r="CO119" i="4"/>
  <c r="AG119" i="4"/>
  <c r="HF119" i="4"/>
  <c r="GP119" i="4"/>
  <c r="FL119" i="4"/>
  <c r="EH119" i="4"/>
  <c r="DB119" i="4"/>
  <c r="DG119" i="4" s="1"/>
  <c r="AT119" i="4"/>
  <c r="AE119" i="4"/>
  <c r="GS119" i="4"/>
  <c r="DE119" i="4"/>
  <c r="BK119" i="4"/>
  <c r="GG119" i="4"/>
  <c r="AZ119" i="4"/>
  <c r="CR119" i="4"/>
  <c r="CQ119" i="4"/>
  <c r="CP119" i="4"/>
  <c r="DX119" i="4"/>
  <c r="A120" i="4"/>
  <c r="DW119" i="4"/>
  <c r="EC119" i="4" s="1"/>
  <c r="FC119" i="4"/>
  <c r="BO119" i="4"/>
  <c r="U119" i="4"/>
  <c r="FA119" i="4"/>
  <c r="BM119" i="4"/>
  <c r="DJ119" i="4"/>
  <c r="V119" i="4"/>
  <c r="AB119" i="4" s="1"/>
  <c r="FP119" i="4"/>
  <c r="DV119" i="4"/>
  <c r="FO119" i="4"/>
  <c r="BQ118" i="4"/>
  <c r="BQ119" i="4" s="1"/>
  <c r="Z117" i="4"/>
  <c r="AC116" i="4"/>
  <c r="FT116" i="4"/>
  <c r="FQ117" i="4"/>
  <c r="AV119" i="4" l="1"/>
  <c r="CK119" i="4"/>
  <c r="CN118" i="4"/>
  <c r="FT117" i="4"/>
  <c r="FQ118" i="4"/>
  <c r="HI119" i="4"/>
  <c r="GM119" i="4"/>
  <c r="DH119" i="4"/>
  <c r="EB119" i="4"/>
  <c r="FR119" i="4"/>
  <c r="GJ120" i="4"/>
  <c r="FM120" i="4"/>
  <c r="FS120" i="4" s="1"/>
  <c r="FB120" i="4"/>
  <c r="EE120" i="4"/>
  <c r="BN120" i="4"/>
  <c r="AQ120" i="4"/>
  <c r="AW120" i="4" s="1"/>
  <c r="AF120" i="4"/>
  <c r="I120" i="4"/>
  <c r="HE120" i="4"/>
  <c r="GH120" i="4"/>
  <c r="GN120" i="4" s="1"/>
  <c r="FW120" i="4"/>
  <c r="EZ120" i="4"/>
  <c r="CI120" i="4"/>
  <c r="BL120" i="4"/>
  <c r="BR120" i="4" s="1"/>
  <c r="BA120" i="4"/>
  <c r="AD120" i="4"/>
  <c r="HC120" i="4"/>
  <c r="HH120" i="4" s="1"/>
  <c r="GR120" i="4"/>
  <c r="FU120" i="4"/>
  <c r="DD120" i="4"/>
  <c r="DG120" i="4" s="1"/>
  <c r="CG120" i="4"/>
  <c r="CM120" i="4" s="1"/>
  <c r="BV120" i="4"/>
  <c r="AY120" i="4"/>
  <c r="GQ120" i="4"/>
  <c r="FN120" i="4"/>
  <c r="DC120" i="4"/>
  <c r="CO120" i="4"/>
  <c r="A121" i="4"/>
  <c r="FL120" i="4"/>
  <c r="EU120" i="4"/>
  <c r="EF120" i="4"/>
  <c r="CF120" i="4"/>
  <c r="X120" i="4"/>
  <c r="J120" i="4"/>
  <c r="GS120" i="4"/>
  <c r="ET120" i="4"/>
  <c r="DM120" i="4"/>
  <c r="BB120" i="4"/>
  <c r="W120" i="4"/>
  <c r="GP120" i="4"/>
  <c r="ES120" i="4"/>
  <c r="DL120" i="4"/>
  <c r="AZ120" i="4"/>
  <c r="V120" i="4"/>
  <c r="AB120" i="4" s="1"/>
  <c r="HF120" i="4"/>
  <c r="ER120" i="4"/>
  <c r="EW120" i="4" s="1"/>
  <c r="DZ120" i="4"/>
  <c r="DK120" i="4"/>
  <c r="BO120" i="4"/>
  <c r="U120" i="4"/>
  <c r="HD120" i="4"/>
  <c r="FX120" i="4"/>
  <c r="EQ120" i="4"/>
  <c r="DY120" i="4"/>
  <c r="DJ120" i="4"/>
  <c r="CR120" i="4"/>
  <c r="BM120" i="4"/>
  <c r="HB120" i="4"/>
  <c r="FV120" i="4"/>
  <c r="DX120" i="4"/>
  <c r="CQ120" i="4"/>
  <c r="BK120" i="4"/>
  <c r="FP120" i="4"/>
  <c r="EH120" i="4"/>
  <c r="CJ120" i="4"/>
  <c r="BT120" i="4"/>
  <c r="AP120" i="4"/>
  <c r="L120" i="4"/>
  <c r="FO120" i="4"/>
  <c r="EG120" i="4"/>
  <c r="CH120" i="4"/>
  <c r="Y120" i="4"/>
  <c r="K120" i="4"/>
  <c r="DE120" i="4"/>
  <c r="FC120" i="4"/>
  <c r="DB120" i="4"/>
  <c r="FA120" i="4"/>
  <c r="DA120" i="4"/>
  <c r="CP120" i="4"/>
  <c r="GK120" i="4"/>
  <c r="AT120" i="4"/>
  <c r="GI120" i="4"/>
  <c r="AS120" i="4"/>
  <c r="GG120" i="4"/>
  <c r="AR120" i="4"/>
  <c r="BU120" i="4"/>
  <c r="DW120" i="4"/>
  <c r="EC120" i="4" s="1"/>
  <c r="DV120" i="4"/>
  <c r="AG120" i="4"/>
  <c r="AE120" i="4"/>
  <c r="BW120" i="4"/>
  <c r="BS118" i="4"/>
  <c r="BP119" i="4"/>
  <c r="EA118" i="4"/>
  <c r="ED117" i="4"/>
  <c r="AA119" i="4"/>
  <c r="AA120" i="4" s="1"/>
  <c r="HG119" i="4"/>
  <c r="HJ118" i="4"/>
  <c r="CL119" i="4"/>
  <c r="CL120" i="4" s="1"/>
  <c r="EX119" i="4"/>
  <c r="EX120" i="4" s="1"/>
  <c r="DF118" i="4"/>
  <c r="DI117" i="4"/>
  <c r="AC117" i="4"/>
  <c r="Z118" i="4"/>
  <c r="AX117" i="4"/>
  <c r="AU118" i="4"/>
  <c r="D129" i="4"/>
  <c r="H129" i="4" s="1"/>
  <c r="C130" i="4"/>
  <c r="EY117" i="4"/>
  <c r="EV118" i="4"/>
  <c r="GL119" i="4"/>
  <c r="GO118" i="4"/>
  <c r="G129" i="4" l="1"/>
  <c r="AW121" i="4"/>
  <c r="GM120" i="4"/>
  <c r="D130" i="4"/>
  <c r="H130" i="4" s="1"/>
  <c r="C131" i="4"/>
  <c r="EA119" i="4"/>
  <c r="ED118" i="4"/>
  <c r="HI120" i="4"/>
  <c r="AV120" i="4"/>
  <c r="GO119" i="4"/>
  <c r="GL120" i="4"/>
  <c r="AX118" i="4"/>
  <c r="AU119" i="4"/>
  <c r="GJ121" i="4"/>
  <c r="FM121" i="4"/>
  <c r="FS121" i="4" s="1"/>
  <c r="FB121" i="4"/>
  <c r="EE121" i="4"/>
  <c r="BN121" i="4"/>
  <c r="AQ121" i="4"/>
  <c r="AF121" i="4"/>
  <c r="I121" i="4"/>
  <c r="HE121" i="4"/>
  <c r="GH121" i="4"/>
  <c r="GN121" i="4" s="1"/>
  <c r="FW121" i="4"/>
  <c r="EZ121" i="4"/>
  <c r="CI121" i="4"/>
  <c r="BL121" i="4"/>
  <c r="BR121" i="4" s="1"/>
  <c r="BA121" i="4"/>
  <c r="AD121" i="4"/>
  <c r="HC121" i="4"/>
  <c r="HH121" i="4" s="1"/>
  <c r="GR121" i="4"/>
  <c r="FU121" i="4"/>
  <c r="DD121" i="4"/>
  <c r="CG121" i="4"/>
  <c r="CM121" i="4" s="1"/>
  <c r="BV121" i="4"/>
  <c r="AY121" i="4"/>
  <c r="FX121" i="4"/>
  <c r="ES121" i="4"/>
  <c r="CJ121" i="4"/>
  <c r="BT121" i="4"/>
  <c r="AP121" i="4"/>
  <c r="L121" i="4"/>
  <c r="GQ121" i="4"/>
  <c r="ET121" i="4"/>
  <c r="DL121" i="4"/>
  <c r="BO121" i="4"/>
  <c r="A122" i="4"/>
  <c r="GP121" i="4"/>
  <c r="ER121" i="4"/>
  <c r="EX121" i="4" s="1"/>
  <c r="DZ121" i="4"/>
  <c r="DK121" i="4"/>
  <c r="BM121" i="4"/>
  <c r="AG121" i="4"/>
  <c r="EQ121" i="4"/>
  <c r="DY121" i="4"/>
  <c r="DJ121" i="4"/>
  <c r="CR121" i="4"/>
  <c r="BK121" i="4"/>
  <c r="AE121" i="4"/>
  <c r="HF121" i="4"/>
  <c r="FV121" i="4"/>
  <c r="DX121" i="4"/>
  <c r="CQ121" i="4"/>
  <c r="AT121" i="4"/>
  <c r="HD121" i="4"/>
  <c r="DW121" i="4"/>
  <c r="EC121" i="4" s="1"/>
  <c r="CP121" i="4"/>
  <c r="AS121" i="4"/>
  <c r="K121" i="4"/>
  <c r="HB121" i="4"/>
  <c r="GK121" i="4"/>
  <c r="DV121" i="4"/>
  <c r="DE121" i="4"/>
  <c r="CO121" i="4"/>
  <c r="AR121" i="4"/>
  <c r="Y121" i="4"/>
  <c r="J121" i="4"/>
  <c r="FN121" i="4"/>
  <c r="EG121" i="4"/>
  <c r="CF121" i="4"/>
  <c r="AZ121" i="4"/>
  <c r="GS121" i="4"/>
  <c r="FL121" i="4"/>
  <c r="EU121" i="4"/>
  <c r="EF121" i="4"/>
  <c r="DM121" i="4"/>
  <c r="EH121" i="4"/>
  <c r="CH121" i="4"/>
  <c r="BW121" i="4"/>
  <c r="X121" i="4"/>
  <c r="BU121" i="4"/>
  <c r="W121" i="4"/>
  <c r="FP121" i="4"/>
  <c r="V121" i="4"/>
  <c r="AB121" i="4" s="1"/>
  <c r="FO121" i="4"/>
  <c r="U121" i="4"/>
  <c r="FC121" i="4"/>
  <c r="DC121" i="4"/>
  <c r="GI121" i="4"/>
  <c r="GG121" i="4"/>
  <c r="FA121" i="4"/>
  <c r="DB121" i="4"/>
  <c r="DG121" i="4" s="1"/>
  <c r="DA121" i="4"/>
  <c r="BB121" i="4"/>
  <c r="FT118" i="4"/>
  <c r="FQ119" i="4"/>
  <c r="BP120" i="4"/>
  <c r="BS119" i="4"/>
  <c r="DH120" i="4"/>
  <c r="DH121" i="4" s="1"/>
  <c r="BQ120" i="4"/>
  <c r="BQ121" i="4" s="1"/>
  <c r="Z119" i="4"/>
  <c r="AC118" i="4"/>
  <c r="FR120" i="4"/>
  <c r="FR121" i="4" s="1"/>
  <c r="HG120" i="4"/>
  <c r="HJ119" i="4"/>
  <c r="CL121" i="4"/>
  <c r="EB120" i="4"/>
  <c r="EB121" i="4" s="1"/>
  <c r="CK120" i="4"/>
  <c r="CN119" i="4"/>
  <c r="EY118" i="4"/>
  <c r="EV119" i="4"/>
  <c r="AA121" i="4"/>
  <c r="DF119" i="4"/>
  <c r="DI118" i="4"/>
  <c r="G130" i="4" l="1"/>
  <c r="EV120" i="4"/>
  <c r="EY119" i="4"/>
  <c r="HG121" i="4"/>
  <c r="HJ120" i="4"/>
  <c r="D131" i="4"/>
  <c r="G131" i="4" s="1"/>
  <c r="C132" i="4"/>
  <c r="BP121" i="4"/>
  <c r="BS120" i="4"/>
  <c r="AV121" i="4"/>
  <c r="GM121" i="4"/>
  <c r="CK121" i="4"/>
  <c r="CN120" i="4"/>
  <c r="AX119" i="4"/>
  <c r="AU120" i="4"/>
  <c r="EA120" i="4"/>
  <c r="ED119" i="4"/>
  <c r="FT119" i="4"/>
  <c r="FQ120" i="4"/>
  <c r="GO120" i="4"/>
  <c r="GL121" i="4"/>
  <c r="HI121" i="4"/>
  <c r="EW121" i="4"/>
  <c r="GJ122" i="4"/>
  <c r="FM122" i="4"/>
  <c r="FS122" i="4" s="1"/>
  <c r="FB122" i="4"/>
  <c r="EE122" i="4"/>
  <c r="BN122" i="4"/>
  <c r="AQ122" i="4"/>
  <c r="AW122" i="4" s="1"/>
  <c r="AF122" i="4"/>
  <c r="I122" i="4"/>
  <c r="HE122" i="4"/>
  <c r="GH122" i="4"/>
  <c r="GN122" i="4" s="1"/>
  <c r="FW122" i="4"/>
  <c r="EZ122" i="4"/>
  <c r="CI122" i="4"/>
  <c r="BL122" i="4"/>
  <c r="BQ122" i="4" s="1"/>
  <c r="BA122" i="4"/>
  <c r="AD122" i="4"/>
  <c r="HC122" i="4"/>
  <c r="HH122" i="4" s="1"/>
  <c r="GR122" i="4"/>
  <c r="FU122" i="4"/>
  <c r="DD122" i="4"/>
  <c r="CG122" i="4"/>
  <c r="CM122" i="4" s="1"/>
  <c r="BV122" i="4"/>
  <c r="AY122" i="4"/>
  <c r="HD122" i="4"/>
  <c r="EU122" i="4"/>
  <c r="EG122" i="4"/>
  <c r="DA122" i="4"/>
  <c r="BW122" i="4"/>
  <c r="AS122" i="4"/>
  <c r="FX122" i="4"/>
  <c r="ES122" i="4"/>
  <c r="CJ122" i="4"/>
  <c r="BT122" i="4"/>
  <c r="AP122" i="4"/>
  <c r="L122" i="4"/>
  <c r="GG122" i="4"/>
  <c r="DX122" i="4"/>
  <c r="DJ122" i="4"/>
  <c r="AZ122" i="4"/>
  <c r="V122" i="4"/>
  <c r="AA122" i="4" s="1"/>
  <c r="GS122" i="4"/>
  <c r="A123" i="4"/>
  <c r="GQ122" i="4"/>
  <c r="FV122" i="4"/>
  <c r="FC122" i="4"/>
  <c r="DM122" i="4"/>
  <c r="CR122" i="4"/>
  <c r="GP122" i="4"/>
  <c r="FA122" i="4"/>
  <c r="EH122" i="4"/>
  <c r="DL122" i="4"/>
  <c r="CQ122" i="4"/>
  <c r="EF122" i="4"/>
  <c r="DK122" i="4"/>
  <c r="CP122" i="4"/>
  <c r="BU122" i="4"/>
  <c r="BB122" i="4"/>
  <c r="CO122" i="4"/>
  <c r="AG122" i="4"/>
  <c r="K122" i="4"/>
  <c r="BK122" i="4"/>
  <c r="AR122" i="4"/>
  <c r="W122" i="4"/>
  <c r="U122" i="4"/>
  <c r="EQ122" i="4"/>
  <c r="CF122" i="4"/>
  <c r="X122" i="4"/>
  <c r="GK122" i="4"/>
  <c r="DZ122" i="4"/>
  <c r="J122" i="4"/>
  <c r="GI122" i="4"/>
  <c r="DY122" i="4"/>
  <c r="EB122" i="4" s="1"/>
  <c r="DW122" i="4"/>
  <c r="EC122" i="4" s="1"/>
  <c r="BO122" i="4"/>
  <c r="DV122" i="4"/>
  <c r="BM122" i="4"/>
  <c r="FP122" i="4"/>
  <c r="FO122" i="4"/>
  <c r="DE122" i="4"/>
  <c r="HB122" i="4"/>
  <c r="ET122" i="4"/>
  <c r="ER122" i="4"/>
  <c r="EX122" i="4" s="1"/>
  <c r="CH122" i="4"/>
  <c r="Y122" i="4"/>
  <c r="DC122" i="4"/>
  <c r="DB122" i="4"/>
  <c r="DH122" i="4" s="1"/>
  <c r="AT122" i="4"/>
  <c r="AE122" i="4"/>
  <c r="FL122" i="4"/>
  <c r="FN122" i="4"/>
  <c r="HF122" i="4"/>
  <c r="AC119" i="4"/>
  <c r="Z120" i="4"/>
  <c r="DF120" i="4"/>
  <c r="DI119" i="4"/>
  <c r="BR122" i="4" l="1"/>
  <c r="DF121" i="4"/>
  <c r="DI120" i="4"/>
  <c r="HI122" i="4"/>
  <c r="CK122" i="4"/>
  <c r="CN121" i="4"/>
  <c r="DG122" i="4"/>
  <c r="H131" i="4"/>
  <c r="GO121" i="4"/>
  <c r="GL122" i="4"/>
  <c r="AU121" i="4"/>
  <c r="AX120" i="4"/>
  <c r="EW122" i="4"/>
  <c r="BP122" i="4"/>
  <c r="BS121" i="4"/>
  <c r="D132" i="4"/>
  <c r="C133" i="4"/>
  <c r="H132" i="4"/>
  <c r="G132" i="4"/>
  <c r="HG122" i="4"/>
  <c r="HJ121" i="4"/>
  <c r="GJ123" i="4"/>
  <c r="FM123" i="4"/>
  <c r="FS123" i="4" s="1"/>
  <c r="FB123" i="4"/>
  <c r="EE123" i="4"/>
  <c r="BN123" i="4"/>
  <c r="AQ123" i="4"/>
  <c r="AW123" i="4" s="1"/>
  <c r="AF123" i="4"/>
  <c r="I123" i="4"/>
  <c r="HE123" i="4"/>
  <c r="GH123" i="4"/>
  <c r="GN123" i="4" s="1"/>
  <c r="FW123" i="4"/>
  <c r="EZ123" i="4"/>
  <c r="CI123" i="4"/>
  <c r="BL123" i="4"/>
  <c r="BQ123" i="4" s="1"/>
  <c r="BA123" i="4"/>
  <c r="AD123" i="4"/>
  <c r="HC123" i="4"/>
  <c r="HH123" i="4" s="1"/>
  <c r="GR123" i="4"/>
  <c r="FU123" i="4"/>
  <c r="DD123" i="4"/>
  <c r="CG123" i="4"/>
  <c r="CM123" i="4" s="1"/>
  <c r="BV123" i="4"/>
  <c r="AY123" i="4"/>
  <c r="HF123" i="4"/>
  <c r="GP123" i="4"/>
  <c r="FL123" i="4"/>
  <c r="EH123" i="4"/>
  <c r="DB123" i="4"/>
  <c r="DH123" i="4" s="1"/>
  <c r="GK123" i="4"/>
  <c r="EQ123" i="4"/>
  <c r="DZ123" i="4"/>
  <c r="DL123" i="4"/>
  <c r="CF123" i="4"/>
  <c r="X123" i="4"/>
  <c r="J123" i="4"/>
  <c r="GG123" i="4"/>
  <c r="DX123" i="4"/>
  <c r="DJ123" i="4"/>
  <c r="AZ123" i="4"/>
  <c r="V123" i="4"/>
  <c r="AA123" i="4" s="1"/>
  <c r="GQ123" i="4"/>
  <c r="FN123" i="4"/>
  <c r="DC123" i="4"/>
  <c r="CO123" i="4"/>
  <c r="AG123" i="4"/>
  <c r="EU123" i="4"/>
  <c r="DY123" i="4"/>
  <c r="DA123" i="4"/>
  <c r="AP123" i="4"/>
  <c r="U123" i="4"/>
  <c r="ET123" i="4"/>
  <c r="DW123" i="4"/>
  <c r="EC123" i="4" s="1"/>
  <c r="A124" i="4"/>
  <c r="FP123" i="4"/>
  <c r="ES123" i="4"/>
  <c r="DV123" i="4"/>
  <c r="FO123" i="4"/>
  <c r="ER123" i="4"/>
  <c r="EX123" i="4" s="1"/>
  <c r="HD123" i="4"/>
  <c r="GI123" i="4"/>
  <c r="BW123" i="4"/>
  <c r="HB123" i="4"/>
  <c r="CR123" i="4"/>
  <c r="BU123" i="4"/>
  <c r="BB123" i="4"/>
  <c r="FX123" i="4"/>
  <c r="FA123" i="4"/>
  <c r="CJ123" i="4"/>
  <c r="BM123" i="4"/>
  <c r="AS123" i="4"/>
  <c r="Y123" i="4"/>
  <c r="GS123" i="4"/>
  <c r="FV123" i="4"/>
  <c r="DE123" i="4"/>
  <c r="CH123" i="4"/>
  <c r="BK123" i="4"/>
  <c r="AR123" i="4"/>
  <c r="W123" i="4"/>
  <c r="CP123" i="4"/>
  <c r="FC123" i="4"/>
  <c r="BT123" i="4"/>
  <c r="L123" i="4"/>
  <c r="K123" i="4"/>
  <c r="EG123" i="4"/>
  <c r="EF123" i="4"/>
  <c r="BO123" i="4"/>
  <c r="AT123" i="4"/>
  <c r="CQ123" i="4"/>
  <c r="AE123" i="4"/>
  <c r="DM123" i="4"/>
  <c r="DK123" i="4"/>
  <c r="CL122" i="4"/>
  <c r="CL123" i="4" s="1"/>
  <c r="GM122" i="4"/>
  <c r="GM123" i="4" s="1"/>
  <c r="FR122" i="4"/>
  <c r="Z121" i="4"/>
  <c r="AC120" i="4"/>
  <c r="EV121" i="4"/>
  <c r="EY120" i="4"/>
  <c r="AB122" i="4"/>
  <c r="AB123" i="4" s="1"/>
  <c r="EA121" i="4"/>
  <c r="ED120" i="4"/>
  <c r="FQ121" i="4"/>
  <c r="FT120" i="4"/>
  <c r="AV122" i="4"/>
  <c r="AV123" i="4" s="1"/>
  <c r="FR123" i="4" l="1"/>
  <c r="GO122" i="4"/>
  <c r="GL123" i="4"/>
  <c r="DG123" i="4"/>
  <c r="BR123" i="4"/>
  <c r="BP123" i="4"/>
  <c r="BS122" i="4"/>
  <c r="FT121" i="4"/>
  <c r="FQ122" i="4"/>
  <c r="EY121" i="4"/>
  <c r="EV122" i="4"/>
  <c r="CK123" i="4"/>
  <c r="CN122" i="4"/>
  <c r="Z122" i="4"/>
  <c r="AC121" i="4"/>
  <c r="EW123" i="4"/>
  <c r="HI123" i="4"/>
  <c r="HI124" i="4" s="1"/>
  <c r="DF122" i="4"/>
  <c r="DI121" i="4"/>
  <c r="GJ124" i="4"/>
  <c r="FM124" i="4"/>
  <c r="FS124" i="4" s="1"/>
  <c r="FB124" i="4"/>
  <c r="EE124" i="4"/>
  <c r="BN124" i="4"/>
  <c r="AQ124" i="4"/>
  <c r="AF124" i="4"/>
  <c r="I124" i="4"/>
  <c r="HE124" i="4"/>
  <c r="GH124" i="4"/>
  <c r="GN124" i="4" s="1"/>
  <c r="FW124" i="4"/>
  <c r="EZ124" i="4"/>
  <c r="CI124" i="4"/>
  <c r="BL124" i="4"/>
  <c r="BQ124" i="4" s="1"/>
  <c r="BA124" i="4"/>
  <c r="AD124" i="4"/>
  <c r="HC124" i="4"/>
  <c r="HH124" i="4" s="1"/>
  <c r="GR124" i="4"/>
  <c r="FU124" i="4"/>
  <c r="DD124" i="4"/>
  <c r="CG124" i="4"/>
  <c r="CM124" i="4" s="1"/>
  <c r="BV124" i="4"/>
  <c r="AY124" i="4"/>
  <c r="FV124" i="4"/>
  <c r="ER124" i="4"/>
  <c r="EX124" i="4" s="1"/>
  <c r="DM124" i="4"/>
  <c r="CH124" i="4"/>
  <c r="Y124" i="4"/>
  <c r="K124" i="4"/>
  <c r="FP124" i="4"/>
  <c r="FA124" i="4"/>
  <c r="DV124" i="4"/>
  <c r="CQ124" i="4"/>
  <c r="BM124" i="4"/>
  <c r="GQ124" i="4"/>
  <c r="FN124" i="4"/>
  <c r="DC124" i="4"/>
  <c r="CO124" i="4"/>
  <c r="AG124" i="4"/>
  <c r="HB124" i="4"/>
  <c r="ET124" i="4"/>
  <c r="EF124" i="4"/>
  <c r="BU124" i="4"/>
  <c r="AR124" i="4"/>
  <c r="FX124" i="4"/>
  <c r="ES124" i="4"/>
  <c r="CJ124" i="4"/>
  <c r="BT124" i="4"/>
  <c r="AP124" i="4"/>
  <c r="L124" i="4"/>
  <c r="HD124" i="4"/>
  <c r="DZ124" i="4"/>
  <c r="DB124" i="4"/>
  <c r="DH124" i="4" s="1"/>
  <c r="BB124" i="4"/>
  <c r="FC124" i="4"/>
  <c r="DY124" i="4"/>
  <c r="DA124" i="4"/>
  <c r="AZ124" i="4"/>
  <c r="X124" i="4"/>
  <c r="DX124" i="4"/>
  <c r="W124" i="4"/>
  <c r="DW124" i="4"/>
  <c r="EC124" i="4" s="1"/>
  <c r="BW124" i="4"/>
  <c r="V124" i="4"/>
  <c r="AA124" i="4" s="1"/>
  <c r="EU124" i="4"/>
  <c r="AT124" i="4"/>
  <c r="AW124" i="4" s="1"/>
  <c r="U124" i="4"/>
  <c r="GS124" i="4"/>
  <c r="EQ124" i="4"/>
  <c r="CR124" i="4"/>
  <c r="AS124" i="4"/>
  <c r="GG124" i="4"/>
  <c r="EH124" i="4"/>
  <c r="HF124" i="4"/>
  <c r="EG124" i="4"/>
  <c r="DE124" i="4"/>
  <c r="AE124" i="4"/>
  <c r="BO124" i="4"/>
  <c r="BK124" i="4"/>
  <c r="A125" i="4"/>
  <c r="GP124" i="4"/>
  <c r="DL124" i="4"/>
  <c r="GK124" i="4"/>
  <c r="DK124" i="4"/>
  <c r="FL124" i="4"/>
  <c r="J124" i="4"/>
  <c r="CF124" i="4"/>
  <c r="CP124" i="4"/>
  <c r="FO124" i="4"/>
  <c r="DJ124" i="4"/>
  <c r="GI124" i="4"/>
  <c r="HG123" i="4"/>
  <c r="HJ122" i="4"/>
  <c r="EB123" i="4"/>
  <c r="EB124" i="4" s="1"/>
  <c r="C134" i="4"/>
  <c r="D133" i="4"/>
  <c r="H133" i="4" s="1"/>
  <c r="AV124" i="4"/>
  <c r="EA122" i="4"/>
  <c r="ED121" i="4"/>
  <c r="AX121" i="4"/>
  <c r="AU122" i="4"/>
  <c r="G133" i="4" l="1"/>
  <c r="EX125" i="4"/>
  <c r="GM124" i="4"/>
  <c r="AC122" i="4"/>
  <c r="Z123" i="4"/>
  <c r="BP124" i="4"/>
  <c r="BS123" i="4"/>
  <c r="CL124" i="4"/>
  <c r="EV123" i="4"/>
  <c r="EY122" i="4"/>
  <c r="DG124" i="4"/>
  <c r="GL124" i="4"/>
  <c r="GO123" i="4"/>
  <c r="AB124" i="4"/>
  <c r="AU123" i="4"/>
  <c r="AX122" i="4"/>
  <c r="FQ123" i="4"/>
  <c r="FT122" i="4"/>
  <c r="GJ125" i="4"/>
  <c r="FM125" i="4"/>
  <c r="FS125" i="4" s="1"/>
  <c r="FB125" i="4"/>
  <c r="EE125" i="4"/>
  <c r="BN125" i="4"/>
  <c r="AQ125" i="4"/>
  <c r="AW125" i="4" s="1"/>
  <c r="AF125" i="4"/>
  <c r="I125" i="4"/>
  <c r="HE125" i="4"/>
  <c r="GH125" i="4"/>
  <c r="GN125" i="4" s="1"/>
  <c r="FW125" i="4"/>
  <c r="EZ125" i="4"/>
  <c r="CI125" i="4"/>
  <c r="BL125" i="4"/>
  <c r="BQ125" i="4" s="1"/>
  <c r="BA125" i="4"/>
  <c r="AD125" i="4"/>
  <c r="HC125" i="4"/>
  <c r="HH125" i="4" s="1"/>
  <c r="GR125" i="4"/>
  <c r="FU125" i="4"/>
  <c r="DD125" i="4"/>
  <c r="CG125" i="4"/>
  <c r="CM125" i="4" s="1"/>
  <c r="BV125" i="4"/>
  <c r="AY125" i="4"/>
  <c r="FC125" i="4"/>
  <c r="DW125" i="4"/>
  <c r="EB125" i="4" s="1"/>
  <c r="CR125" i="4"/>
  <c r="BO125" i="4"/>
  <c r="U125" i="4"/>
  <c r="A126" i="4"/>
  <c r="FP125" i="4"/>
  <c r="FA125" i="4"/>
  <c r="DV125" i="4"/>
  <c r="CQ125" i="4"/>
  <c r="BM125" i="4"/>
  <c r="HD125" i="4"/>
  <c r="EU125" i="4"/>
  <c r="EG125" i="4"/>
  <c r="DA125" i="4"/>
  <c r="BW125" i="4"/>
  <c r="AS125" i="4"/>
  <c r="FX125" i="4"/>
  <c r="ES125" i="4"/>
  <c r="CJ125" i="4"/>
  <c r="BT125" i="4"/>
  <c r="AP125" i="4"/>
  <c r="L125" i="4"/>
  <c r="GI125" i="4"/>
  <c r="DY125" i="4"/>
  <c r="DK125" i="4"/>
  <c r="BB125" i="4"/>
  <c r="W125" i="4"/>
  <c r="GG125" i="4"/>
  <c r="DX125" i="4"/>
  <c r="DJ125" i="4"/>
  <c r="AZ125" i="4"/>
  <c r="V125" i="4"/>
  <c r="AA125" i="4" s="1"/>
  <c r="EF125" i="4"/>
  <c r="BU125" i="4"/>
  <c r="AR125" i="4"/>
  <c r="GK125" i="4"/>
  <c r="DZ125" i="4"/>
  <c r="K125" i="4"/>
  <c r="CP125" i="4"/>
  <c r="BK125" i="4"/>
  <c r="J125" i="4"/>
  <c r="CO125" i="4"/>
  <c r="AG125" i="4"/>
  <c r="HF125" i="4"/>
  <c r="AE125" i="4"/>
  <c r="GQ125" i="4"/>
  <c r="FN125" i="4"/>
  <c r="DC125" i="4"/>
  <c r="GP125" i="4"/>
  <c r="FL125" i="4"/>
  <c r="EH125" i="4"/>
  <c r="DB125" i="4"/>
  <c r="DH125" i="4" s="1"/>
  <c r="AT125" i="4"/>
  <c r="CF125" i="4"/>
  <c r="FO125" i="4"/>
  <c r="ET125" i="4"/>
  <c r="ER125" i="4"/>
  <c r="EQ125" i="4"/>
  <c r="HB125" i="4"/>
  <c r="FV125" i="4"/>
  <c r="CH125" i="4"/>
  <c r="DL125" i="4"/>
  <c r="DE125" i="4"/>
  <c r="Y125" i="4"/>
  <c r="X125" i="4"/>
  <c r="GS125" i="4"/>
  <c r="DM125" i="4"/>
  <c r="EW124" i="4"/>
  <c r="EW125" i="4" s="1"/>
  <c r="BR124" i="4"/>
  <c r="BR125" i="4" s="1"/>
  <c r="EA123" i="4"/>
  <c r="ED122" i="4"/>
  <c r="FR124" i="4"/>
  <c r="FR125" i="4" s="1"/>
  <c r="AV125" i="4"/>
  <c r="C135" i="4"/>
  <c r="D134" i="4"/>
  <c r="G134" i="4" s="1"/>
  <c r="HG124" i="4"/>
  <c r="HJ123" i="4"/>
  <c r="DF123" i="4"/>
  <c r="DI122" i="4"/>
  <c r="CK124" i="4"/>
  <c r="CN123" i="4"/>
  <c r="DF124" i="4" l="1"/>
  <c r="DI123" i="4"/>
  <c r="BS124" i="4"/>
  <c r="BP125" i="4"/>
  <c r="GM125" i="4"/>
  <c r="EA124" i="4"/>
  <c r="ED123" i="4"/>
  <c r="EV124" i="4"/>
  <c r="EY123" i="4"/>
  <c r="CL125" i="4"/>
  <c r="Z124" i="4"/>
  <c r="AC123" i="4"/>
  <c r="HG125" i="4"/>
  <c r="HJ124" i="4"/>
  <c r="FT123" i="4"/>
  <c r="FQ124" i="4"/>
  <c r="GL125" i="4"/>
  <c r="GO124" i="4"/>
  <c r="HI125" i="4"/>
  <c r="AB125" i="4"/>
  <c r="GJ126" i="4"/>
  <c r="FM126" i="4"/>
  <c r="FS126" i="4" s="1"/>
  <c r="FB126" i="4"/>
  <c r="EE126" i="4"/>
  <c r="BN126" i="4"/>
  <c r="AQ126" i="4"/>
  <c r="AW126" i="4" s="1"/>
  <c r="AF126" i="4"/>
  <c r="I126" i="4"/>
  <c r="HE126" i="4"/>
  <c r="GH126" i="4"/>
  <c r="GN126" i="4" s="1"/>
  <c r="FW126" i="4"/>
  <c r="EZ126" i="4"/>
  <c r="CI126" i="4"/>
  <c r="BL126" i="4"/>
  <c r="BR126" i="4" s="1"/>
  <c r="BA126" i="4"/>
  <c r="AD126" i="4"/>
  <c r="HC126" i="4"/>
  <c r="HH126" i="4" s="1"/>
  <c r="GR126" i="4"/>
  <c r="FU126" i="4"/>
  <c r="DD126" i="4"/>
  <c r="CG126" i="4"/>
  <c r="CM126" i="4" s="1"/>
  <c r="BV126" i="4"/>
  <c r="AY126" i="4"/>
  <c r="FO126" i="4"/>
  <c r="ER126" i="4"/>
  <c r="EX126" i="4" s="1"/>
  <c r="EG126" i="4"/>
  <c r="DJ126" i="4"/>
  <c r="AS126" i="4"/>
  <c r="V126" i="4"/>
  <c r="AA126" i="4" s="1"/>
  <c r="K126" i="4"/>
  <c r="GG126" i="4"/>
  <c r="CH126" i="4"/>
  <c r="AZ126" i="4"/>
  <c r="FP126" i="4"/>
  <c r="EH126" i="4"/>
  <c r="CF126" i="4"/>
  <c r="FL126" i="4"/>
  <c r="EU126" i="4"/>
  <c r="DM126" i="4"/>
  <c r="BM126" i="4"/>
  <c r="AE126" i="4"/>
  <c r="GQ126" i="4"/>
  <c r="ES126" i="4"/>
  <c r="DZ126" i="4"/>
  <c r="DK126" i="4"/>
  <c r="CR126" i="4"/>
  <c r="AT126" i="4"/>
  <c r="L126" i="4"/>
  <c r="HF126" i="4"/>
  <c r="FX126" i="4"/>
  <c r="DX126" i="4"/>
  <c r="CP126" i="4"/>
  <c r="AP126" i="4"/>
  <c r="Y126" i="4"/>
  <c r="GK126" i="4"/>
  <c r="FC126" i="4"/>
  <c r="DB126" i="4"/>
  <c r="DH126" i="4" s="1"/>
  <c r="BT126" i="4"/>
  <c r="U126" i="4"/>
  <c r="GI126" i="4"/>
  <c r="FA126" i="4"/>
  <c r="DA126" i="4"/>
  <c r="CJ126" i="4"/>
  <c r="BB126" i="4"/>
  <c r="HD126" i="4"/>
  <c r="FN126" i="4"/>
  <c r="DY126" i="4"/>
  <c r="HB126" i="4"/>
  <c r="DW126" i="4"/>
  <c r="EB126" i="4" s="1"/>
  <c r="AR126" i="4"/>
  <c r="DV126" i="4"/>
  <c r="GS126" i="4"/>
  <c r="GP126" i="4"/>
  <c r="DL126" i="4"/>
  <c r="BW126" i="4"/>
  <c r="AG126" i="4"/>
  <c r="BU126" i="4"/>
  <c r="A127" i="4"/>
  <c r="FV126" i="4"/>
  <c r="EF126" i="4"/>
  <c r="CQ126" i="4"/>
  <c r="CO126" i="4"/>
  <c r="J126" i="4"/>
  <c r="EQ126" i="4"/>
  <c r="X126" i="4"/>
  <c r="W126" i="4"/>
  <c r="DE126" i="4"/>
  <c r="DC126" i="4"/>
  <c r="ET126" i="4"/>
  <c r="BO126" i="4"/>
  <c r="BK126" i="4"/>
  <c r="DG125" i="4"/>
  <c r="EC125" i="4"/>
  <c r="EC126" i="4" s="1"/>
  <c r="EW126" i="4"/>
  <c r="H134" i="4"/>
  <c r="FR126" i="4"/>
  <c r="CK125" i="4"/>
  <c r="CN124" i="4"/>
  <c r="AU124" i="4"/>
  <c r="AX123" i="4"/>
  <c r="D135" i="4"/>
  <c r="H135" i="4" s="1"/>
  <c r="C136" i="4"/>
  <c r="EX127" i="4" l="1"/>
  <c r="GJ127" i="4"/>
  <c r="FM127" i="4"/>
  <c r="FS127" i="4" s="1"/>
  <c r="FB127" i="4"/>
  <c r="EE127" i="4"/>
  <c r="BN127" i="4"/>
  <c r="AQ127" i="4"/>
  <c r="AW127" i="4" s="1"/>
  <c r="AF127" i="4"/>
  <c r="I127" i="4"/>
  <c r="HE127" i="4"/>
  <c r="GH127" i="4"/>
  <c r="GN127" i="4" s="1"/>
  <c r="FW127" i="4"/>
  <c r="EZ127" i="4"/>
  <c r="CI127" i="4"/>
  <c r="BL127" i="4"/>
  <c r="BR127" i="4" s="1"/>
  <c r="BA127" i="4"/>
  <c r="AD127" i="4"/>
  <c r="HC127" i="4"/>
  <c r="HH127" i="4" s="1"/>
  <c r="GR127" i="4"/>
  <c r="FU127" i="4"/>
  <c r="DD127" i="4"/>
  <c r="CG127" i="4"/>
  <c r="CM127" i="4" s="1"/>
  <c r="BV127" i="4"/>
  <c r="AY127" i="4"/>
  <c r="HB127" i="4"/>
  <c r="GQ127" i="4"/>
  <c r="DZ127" i="4"/>
  <c r="EC127" i="4" s="1"/>
  <c r="FO127" i="4"/>
  <c r="ER127" i="4"/>
  <c r="EG127" i="4"/>
  <c r="DJ127" i="4"/>
  <c r="AS127" i="4"/>
  <c r="V127" i="4"/>
  <c r="K127" i="4"/>
  <c r="EQ127" i="4"/>
  <c r="DW127" i="4"/>
  <c r="DC127" i="4"/>
  <c r="BU127" i="4"/>
  <c r="W127" i="4"/>
  <c r="DV127" i="4"/>
  <c r="DB127" i="4"/>
  <c r="DH127" i="4" s="1"/>
  <c r="BT127" i="4"/>
  <c r="U127" i="4"/>
  <c r="GS127" i="4"/>
  <c r="CH127" i="4"/>
  <c r="AZ127" i="4"/>
  <c r="A128" i="4"/>
  <c r="GP127" i="4"/>
  <c r="FX127" i="4"/>
  <c r="CF127" i="4"/>
  <c r="FV127" i="4"/>
  <c r="FC127" i="4"/>
  <c r="BO127" i="4"/>
  <c r="AG127" i="4"/>
  <c r="HF127" i="4"/>
  <c r="EF127" i="4"/>
  <c r="DL127" i="4"/>
  <c r="BK127" i="4"/>
  <c r="GG127" i="4"/>
  <c r="FN127" i="4"/>
  <c r="ET127" i="4"/>
  <c r="DY127" i="4"/>
  <c r="EB127" i="4" s="1"/>
  <c r="CP127" i="4"/>
  <c r="AP127" i="4"/>
  <c r="Y127" i="4"/>
  <c r="FL127" i="4"/>
  <c r="ES127" i="4"/>
  <c r="DX127" i="4"/>
  <c r="DE127" i="4"/>
  <c r="CO127" i="4"/>
  <c r="BW127" i="4"/>
  <c r="X127" i="4"/>
  <c r="AA127" i="4" s="1"/>
  <c r="GI127" i="4"/>
  <c r="DM127" i="4"/>
  <c r="BM127" i="4"/>
  <c r="DK127" i="4"/>
  <c r="FP127" i="4"/>
  <c r="L127" i="4"/>
  <c r="DA127" i="4"/>
  <c r="BB127" i="4"/>
  <c r="J127" i="4"/>
  <c r="EH127" i="4"/>
  <c r="AE127" i="4"/>
  <c r="GK127" i="4"/>
  <c r="HD127" i="4"/>
  <c r="AT127" i="4"/>
  <c r="AR127" i="4"/>
  <c r="FA127" i="4"/>
  <c r="EU127" i="4"/>
  <c r="CJ127" i="4"/>
  <c r="CR127" i="4"/>
  <c r="CQ127" i="4"/>
  <c r="HI126" i="4"/>
  <c r="HI127" i="4" s="1"/>
  <c r="AX124" i="4"/>
  <c r="AU125" i="4"/>
  <c r="EY124" i="4"/>
  <c r="EV125" i="4"/>
  <c r="BP126" i="4"/>
  <c r="BS125" i="4"/>
  <c r="AV126" i="4"/>
  <c r="AV127" i="4" s="1"/>
  <c r="BQ126" i="4"/>
  <c r="BQ127" i="4" s="1"/>
  <c r="G135" i="4"/>
  <c r="CL126" i="4"/>
  <c r="CL127" i="4" s="1"/>
  <c r="FQ125" i="4"/>
  <c r="FT124" i="4"/>
  <c r="AB126" i="4"/>
  <c r="AB127" i="4" s="1"/>
  <c r="EA125" i="4"/>
  <c r="ED124" i="4"/>
  <c r="DG126" i="4"/>
  <c r="DF125" i="4"/>
  <c r="DI124" i="4"/>
  <c r="C137" i="4"/>
  <c r="D136" i="4"/>
  <c r="H136" i="4" s="1"/>
  <c r="GL126" i="4"/>
  <c r="GO125" i="4"/>
  <c r="HG126" i="4"/>
  <c r="HJ125" i="4"/>
  <c r="Z125" i="4"/>
  <c r="AC124" i="4"/>
  <c r="GM126" i="4"/>
  <c r="GM127" i="4" s="1"/>
  <c r="CK126" i="4"/>
  <c r="CN125" i="4"/>
  <c r="FR127" i="4"/>
  <c r="EW127" i="4"/>
  <c r="G136" i="4" l="1"/>
  <c r="AW128" i="4"/>
  <c r="C138" i="4"/>
  <c r="D137" i="4"/>
  <c r="H137" i="4" s="1"/>
  <c r="G137" i="4"/>
  <c r="FQ126" i="4"/>
  <c r="FT125" i="4"/>
  <c r="EY125" i="4"/>
  <c r="EV126" i="4"/>
  <c r="EA126" i="4"/>
  <c r="ED125" i="4"/>
  <c r="GJ128" i="4"/>
  <c r="GM128" i="4" s="1"/>
  <c r="FM128" i="4"/>
  <c r="FS128" i="4" s="1"/>
  <c r="FB128" i="4"/>
  <c r="EE128" i="4"/>
  <c r="BN128" i="4"/>
  <c r="AQ128" i="4"/>
  <c r="AF128" i="4"/>
  <c r="I128" i="4"/>
  <c r="HE128" i="4"/>
  <c r="GH128" i="4"/>
  <c r="GN128" i="4" s="1"/>
  <c r="FW128" i="4"/>
  <c r="EZ128" i="4"/>
  <c r="CI128" i="4"/>
  <c r="BL128" i="4"/>
  <c r="BR128" i="4" s="1"/>
  <c r="BA128" i="4"/>
  <c r="AD128" i="4"/>
  <c r="HC128" i="4"/>
  <c r="HH128" i="4" s="1"/>
  <c r="GR128" i="4"/>
  <c r="FU128" i="4"/>
  <c r="DD128" i="4"/>
  <c r="CG128" i="4"/>
  <c r="CM128" i="4" s="1"/>
  <c r="BV128" i="4"/>
  <c r="AY128" i="4"/>
  <c r="HB128" i="4"/>
  <c r="GQ128" i="4"/>
  <c r="DZ128" i="4"/>
  <c r="DC128" i="4"/>
  <c r="CR128" i="4"/>
  <c r="CF128" i="4"/>
  <c r="BU128" i="4"/>
  <c r="FO128" i="4"/>
  <c r="ER128" i="4"/>
  <c r="EX128" i="4" s="1"/>
  <c r="EG128" i="4"/>
  <c r="DJ128" i="4"/>
  <c r="AS128" i="4"/>
  <c r="V128" i="4"/>
  <c r="AA128" i="4" s="1"/>
  <c r="K128" i="4"/>
  <c r="BM128" i="4"/>
  <c r="AT128" i="4"/>
  <c r="Y128" i="4"/>
  <c r="GS128" i="4"/>
  <c r="BK128" i="4"/>
  <c r="AR128" i="4"/>
  <c r="X128" i="4"/>
  <c r="A129" i="4"/>
  <c r="GP128" i="4"/>
  <c r="FX128" i="4"/>
  <c r="FV128" i="4"/>
  <c r="FC128" i="4"/>
  <c r="U128" i="4"/>
  <c r="FA128" i="4"/>
  <c r="EH128" i="4"/>
  <c r="DM128" i="4"/>
  <c r="HF128" i="4"/>
  <c r="EF128" i="4"/>
  <c r="DL128" i="4"/>
  <c r="CQ128" i="4"/>
  <c r="GI128" i="4"/>
  <c r="FP128" i="4"/>
  <c r="EU128" i="4"/>
  <c r="CO128" i="4"/>
  <c r="BT128" i="4"/>
  <c r="BB128" i="4"/>
  <c r="EQ128" i="4"/>
  <c r="DW128" i="4"/>
  <c r="EC128" i="4" s="1"/>
  <c r="DB128" i="4"/>
  <c r="DH128" i="4" s="1"/>
  <c r="CJ128" i="4"/>
  <c r="J128" i="4"/>
  <c r="DV128" i="4"/>
  <c r="DA128" i="4"/>
  <c r="CH128" i="4"/>
  <c r="BO128" i="4"/>
  <c r="DY128" i="4"/>
  <c r="DX128" i="4"/>
  <c r="L128" i="4"/>
  <c r="GK128" i="4"/>
  <c r="GG128" i="4"/>
  <c r="DK128" i="4"/>
  <c r="AZ128" i="4"/>
  <c r="DE128" i="4"/>
  <c r="ES128" i="4"/>
  <c r="W128" i="4"/>
  <c r="HD128" i="4"/>
  <c r="BW128" i="4"/>
  <c r="CP128" i="4"/>
  <c r="AP128" i="4"/>
  <c r="AG128" i="4"/>
  <c r="ET128" i="4"/>
  <c r="EW128" i="4" s="1"/>
  <c r="FL128" i="4"/>
  <c r="AE128" i="4"/>
  <c r="FN128" i="4"/>
  <c r="DF126" i="4"/>
  <c r="DI125" i="4"/>
  <c r="DG127" i="4"/>
  <c r="BQ128" i="4"/>
  <c r="AX125" i="4"/>
  <c r="AU126" i="4"/>
  <c r="FR128" i="4"/>
  <c r="AC125" i="4"/>
  <c r="Z126" i="4"/>
  <c r="AV128" i="4"/>
  <c r="CK127" i="4"/>
  <c r="CN126" i="4"/>
  <c r="HG127" i="4"/>
  <c r="HJ126" i="4"/>
  <c r="GL127" i="4"/>
  <c r="GO126" i="4"/>
  <c r="BP127" i="4"/>
  <c r="BS126" i="4"/>
  <c r="HI128" i="4" l="1"/>
  <c r="EA127" i="4"/>
  <c r="ED126" i="4"/>
  <c r="EY126" i="4"/>
  <c r="EV127" i="4"/>
  <c r="AB128" i="4"/>
  <c r="FQ127" i="4"/>
  <c r="FT126" i="4"/>
  <c r="DF127" i="4"/>
  <c r="DI126" i="4"/>
  <c r="CL128" i="4"/>
  <c r="CK128" i="4"/>
  <c r="CN127" i="4"/>
  <c r="BP128" i="4"/>
  <c r="BS127" i="4"/>
  <c r="DG128" i="4"/>
  <c r="Z127" i="4"/>
  <c r="AC126" i="4"/>
  <c r="C139" i="4"/>
  <c r="D138" i="4"/>
  <c r="H138" i="4" s="1"/>
  <c r="GL128" i="4"/>
  <c r="GO127" i="4"/>
  <c r="AX126" i="4"/>
  <c r="AU127" i="4"/>
  <c r="EB128" i="4"/>
  <c r="GJ129" i="4"/>
  <c r="FM129" i="4"/>
  <c r="FR129" i="4" s="1"/>
  <c r="FB129" i="4"/>
  <c r="EE129" i="4"/>
  <c r="BN129" i="4"/>
  <c r="AQ129" i="4"/>
  <c r="AV129" i="4" s="1"/>
  <c r="AF129" i="4"/>
  <c r="I129" i="4"/>
  <c r="HE129" i="4"/>
  <c r="GH129" i="4"/>
  <c r="GM129" i="4" s="1"/>
  <c r="FW129" i="4"/>
  <c r="EZ129" i="4"/>
  <c r="CI129" i="4"/>
  <c r="BL129" i="4"/>
  <c r="BR129" i="4" s="1"/>
  <c r="BA129" i="4"/>
  <c r="AD129" i="4"/>
  <c r="HC129" i="4"/>
  <c r="HH129" i="4" s="1"/>
  <c r="GR129" i="4"/>
  <c r="FU129" i="4"/>
  <c r="DD129" i="4"/>
  <c r="CG129" i="4"/>
  <c r="CM129" i="4" s="1"/>
  <c r="BV129" i="4"/>
  <c r="AY129" i="4"/>
  <c r="HB129" i="4"/>
  <c r="GQ129" i="4"/>
  <c r="DZ129" i="4"/>
  <c r="DC129" i="4"/>
  <c r="CR129" i="4"/>
  <c r="CF129" i="4"/>
  <c r="BU129" i="4"/>
  <c r="FO129" i="4"/>
  <c r="ER129" i="4"/>
  <c r="EW129" i="4" s="1"/>
  <c r="EG129" i="4"/>
  <c r="DJ129" i="4"/>
  <c r="AS129" i="4"/>
  <c r="V129" i="4"/>
  <c r="AA129" i="4" s="1"/>
  <c r="K129" i="4"/>
  <c r="A130" i="4"/>
  <c r="GP129" i="4"/>
  <c r="FX129" i="4"/>
  <c r="AP129" i="4"/>
  <c r="W129" i="4"/>
  <c r="FV129" i="4"/>
  <c r="FC129" i="4"/>
  <c r="U129" i="4"/>
  <c r="FA129" i="4"/>
  <c r="EH129" i="4"/>
  <c r="DM129" i="4"/>
  <c r="HF129" i="4"/>
  <c r="EF129" i="4"/>
  <c r="DL129" i="4"/>
  <c r="CQ129" i="4"/>
  <c r="HD129" i="4"/>
  <c r="GK129" i="4"/>
  <c r="DK129" i="4"/>
  <c r="CP129" i="4"/>
  <c r="BW129" i="4"/>
  <c r="GI129" i="4"/>
  <c r="FP129" i="4"/>
  <c r="EU129" i="4"/>
  <c r="CO129" i="4"/>
  <c r="BT129" i="4"/>
  <c r="BB129" i="4"/>
  <c r="FL129" i="4"/>
  <c r="ES129" i="4"/>
  <c r="DX129" i="4"/>
  <c r="DE129" i="4"/>
  <c r="AE129" i="4"/>
  <c r="L129" i="4"/>
  <c r="BM129" i="4"/>
  <c r="AT129" i="4"/>
  <c r="Y129" i="4"/>
  <c r="GS129" i="4"/>
  <c r="BK129" i="4"/>
  <c r="AR129" i="4"/>
  <c r="X129" i="4"/>
  <c r="DW129" i="4"/>
  <c r="EC129" i="4" s="1"/>
  <c r="DV129" i="4"/>
  <c r="GG129" i="4"/>
  <c r="AG129" i="4"/>
  <c r="DB129" i="4"/>
  <c r="DH129" i="4" s="1"/>
  <c r="DA129" i="4"/>
  <c r="FN129" i="4"/>
  <c r="BO129" i="4"/>
  <c r="DY129" i="4"/>
  <c r="AZ129" i="4"/>
  <c r="CH129" i="4"/>
  <c r="J129" i="4"/>
  <c r="EQ129" i="4"/>
  <c r="CJ129" i="4"/>
  <c r="ET129" i="4"/>
  <c r="HG128" i="4"/>
  <c r="HJ127" i="4"/>
  <c r="G138" i="4" l="1"/>
  <c r="EA128" i="4"/>
  <c r="ED127" i="4"/>
  <c r="EB129" i="4"/>
  <c r="GL129" i="4"/>
  <c r="GO128" i="4"/>
  <c r="HG129" i="4"/>
  <c r="HJ128" i="4"/>
  <c r="GJ130" i="4"/>
  <c r="FM130" i="4"/>
  <c r="FR130" i="4" s="1"/>
  <c r="FB130" i="4"/>
  <c r="EE130" i="4"/>
  <c r="BN130" i="4"/>
  <c r="AQ130" i="4"/>
  <c r="AV130" i="4" s="1"/>
  <c r="AF130" i="4"/>
  <c r="I130" i="4"/>
  <c r="HE130" i="4"/>
  <c r="GH130" i="4"/>
  <c r="GM130" i="4" s="1"/>
  <c r="FW130" i="4"/>
  <c r="EZ130" i="4"/>
  <c r="CI130" i="4"/>
  <c r="BL130" i="4"/>
  <c r="BR130" i="4" s="1"/>
  <c r="BA130" i="4"/>
  <c r="AD130" i="4"/>
  <c r="HD130" i="4"/>
  <c r="GS130" i="4"/>
  <c r="GG130" i="4"/>
  <c r="FV130" i="4"/>
  <c r="DE130" i="4"/>
  <c r="HC130" i="4"/>
  <c r="HH130" i="4" s="1"/>
  <c r="GR130" i="4"/>
  <c r="FU130" i="4"/>
  <c r="DD130" i="4"/>
  <c r="CG130" i="4"/>
  <c r="CM130" i="4" s="1"/>
  <c r="BV130" i="4"/>
  <c r="AY130" i="4"/>
  <c r="HB130" i="4"/>
  <c r="GQ130" i="4"/>
  <c r="DZ130" i="4"/>
  <c r="DC130" i="4"/>
  <c r="CR130" i="4"/>
  <c r="CF130" i="4"/>
  <c r="BU130" i="4"/>
  <c r="FO130" i="4"/>
  <c r="ER130" i="4"/>
  <c r="EW130" i="4" s="1"/>
  <c r="EG130" i="4"/>
  <c r="DJ130" i="4"/>
  <c r="AS130" i="4"/>
  <c r="V130" i="4"/>
  <c r="AA130" i="4" s="1"/>
  <c r="K130" i="4"/>
  <c r="HF130" i="4"/>
  <c r="GI130" i="4"/>
  <c r="FL130" i="4"/>
  <c r="CQ130" i="4"/>
  <c r="DM130" i="4"/>
  <c r="CP130" i="4"/>
  <c r="BW130" i="4"/>
  <c r="DL130" i="4"/>
  <c r="CO130" i="4"/>
  <c r="BT130" i="4"/>
  <c r="BB130" i="4"/>
  <c r="EH130" i="4"/>
  <c r="DK130" i="4"/>
  <c r="AZ130" i="4"/>
  <c r="AG130" i="4"/>
  <c r="FC130" i="4"/>
  <c r="EF130" i="4"/>
  <c r="AE130" i="4"/>
  <c r="L130" i="4"/>
  <c r="GP130" i="4"/>
  <c r="DY130" i="4"/>
  <c r="DB130" i="4"/>
  <c r="DH130" i="4" s="1"/>
  <c r="CH130" i="4"/>
  <c r="BO130" i="4"/>
  <c r="FP130" i="4"/>
  <c r="ES130" i="4"/>
  <c r="DV130" i="4"/>
  <c r="AP130" i="4"/>
  <c r="W130" i="4"/>
  <c r="GK130" i="4"/>
  <c r="FN130" i="4"/>
  <c r="EQ130" i="4"/>
  <c r="U130" i="4"/>
  <c r="ET130" i="4"/>
  <c r="BK130" i="4"/>
  <c r="DX130" i="4"/>
  <c r="AT130" i="4"/>
  <c r="A131" i="4"/>
  <c r="DW130" i="4"/>
  <c r="EC130" i="4" s="1"/>
  <c r="AR130" i="4"/>
  <c r="DA130" i="4"/>
  <c r="Y130" i="4"/>
  <c r="FA130" i="4"/>
  <c r="EU130" i="4"/>
  <c r="BM130" i="4"/>
  <c r="X130" i="4"/>
  <c r="J130" i="4"/>
  <c r="CJ130" i="4"/>
  <c r="FX130" i="4"/>
  <c r="DF128" i="4"/>
  <c r="DI127" i="4"/>
  <c r="CK129" i="4"/>
  <c r="CN128" i="4"/>
  <c r="FT127" i="4"/>
  <c r="FQ128" i="4"/>
  <c r="C140" i="4"/>
  <c r="D139" i="4"/>
  <c r="G139" i="4" s="1"/>
  <c r="DG129" i="4"/>
  <c r="DG130" i="4" s="1"/>
  <c r="CL129" i="4"/>
  <c r="CL130" i="4" s="1"/>
  <c r="AW129" i="4"/>
  <c r="AW130" i="4" s="1"/>
  <c r="EX129" i="4"/>
  <c r="EX130" i="4" s="1"/>
  <c r="BQ129" i="4"/>
  <c r="EY127" i="4"/>
  <c r="EV128" i="4"/>
  <c r="FS129" i="4"/>
  <c r="FS130" i="4" s="1"/>
  <c r="AX127" i="4"/>
  <c r="AU128" i="4"/>
  <c r="AB129" i="4"/>
  <c r="AB130" i="4" s="1"/>
  <c r="HI129" i="4"/>
  <c r="HI130" i="4" s="1"/>
  <c r="GN129" i="4"/>
  <c r="GN130" i="4" s="1"/>
  <c r="AC127" i="4"/>
  <c r="Z128" i="4"/>
  <c r="BP129" i="4"/>
  <c r="BS128" i="4"/>
  <c r="H139" i="4" l="1"/>
  <c r="GJ131" i="4"/>
  <c r="FM131" i="4"/>
  <c r="FR131" i="4" s="1"/>
  <c r="FB131" i="4"/>
  <c r="EE131" i="4"/>
  <c r="BN131" i="4"/>
  <c r="AQ131" i="4"/>
  <c r="AV131" i="4" s="1"/>
  <c r="AF131" i="4"/>
  <c r="I131" i="4"/>
  <c r="HF131" i="4"/>
  <c r="GI131" i="4"/>
  <c r="FX131" i="4"/>
  <c r="FL131" i="4"/>
  <c r="FA131" i="4"/>
  <c r="CJ131" i="4"/>
  <c r="HE131" i="4"/>
  <c r="GH131" i="4"/>
  <c r="GM131" i="4" s="1"/>
  <c r="FW131" i="4"/>
  <c r="EZ131" i="4"/>
  <c r="CI131" i="4"/>
  <c r="BL131" i="4"/>
  <c r="BR131" i="4" s="1"/>
  <c r="BA131" i="4"/>
  <c r="AD131" i="4"/>
  <c r="HD131" i="4"/>
  <c r="GS131" i="4"/>
  <c r="GG131" i="4"/>
  <c r="FV131" i="4"/>
  <c r="DE131" i="4"/>
  <c r="CH131" i="4"/>
  <c r="BW131" i="4"/>
  <c r="BK131" i="4"/>
  <c r="AZ131" i="4"/>
  <c r="HC131" i="4"/>
  <c r="HH131" i="4" s="1"/>
  <c r="GR131" i="4"/>
  <c r="FU131" i="4"/>
  <c r="DD131" i="4"/>
  <c r="CG131" i="4"/>
  <c r="CM131" i="4" s="1"/>
  <c r="BV131" i="4"/>
  <c r="AY131" i="4"/>
  <c r="HB131" i="4"/>
  <c r="GQ131" i="4"/>
  <c r="DZ131" i="4"/>
  <c r="DC131" i="4"/>
  <c r="CR131" i="4"/>
  <c r="CF131" i="4"/>
  <c r="BU131" i="4"/>
  <c r="FO131" i="4"/>
  <c r="ER131" i="4"/>
  <c r="EW131" i="4" s="1"/>
  <c r="EG131" i="4"/>
  <c r="DJ131" i="4"/>
  <c r="AS131" i="4"/>
  <c r="V131" i="4"/>
  <c r="AA131" i="4" s="1"/>
  <c r="K131" i="4"/>
  <c r="FN131" i="4"/>
  <c r="DK131" i="4"/>
  <c r="A132" i="4"/>
  <c r="GK131" i="4"/>
  <c r="EH131" i="4"/>
  <c r="DB131" i="4"/>
  <c r="DH131" i="4" s="1"/>
  <c r="L131" i="4"/>
  <c r="EF131" i="4"/>
  <c r="DA131" i="4"/>
  <c r="AG131" i="4"/>
  <c r="J131" i="4"/>
  <c r="DY131" i="4"/>
  <c r="BB131" i="4"/>
  <c r="AE131" i="4"/>
  <c r="FC131" i="4"/>
  <c r="DX131" i="4"/>
  <c r="BT131" i="4"/>
  <c r="EU131" i="4"/>
  <c r="DV131" i="4"/>
  <c r="CQ131" i="4"/>
  <c r="X131" i="4"/>
  <c r="GP131" i="4"/>
  <c r="EQ131" i="4"/>
  <c r="DM131" i="4"/>
  <c r="BM131" i="4"/>
  <c r="AP131" i="4"/>
  <c r="FP131" i="4"/>
  <c r="DL131" i="4"/>
  <c r="CP131" i="4"/>
  <c r="CO131" i="4"/>
  <c r="BO131" i="4"/>
  <c r="W131" i="4"/>
  <c r="U131" i="4"/>
  <c r="AT131" i="4"/>
  <c r="AR131" i="4"/>
  <c r="Y131" i="4"/>
  <c r="DW131" i="4"/>
  <c r="EC131" i="4" s="1"/>
  <c r="ET131" i="4"/>
  <c r="ES131" i="4"/>
  <c r="FT128" i="4"/>
  <c r="FQ129" i="4"/>
  <c r="HG130" i="4"/>
  <c r="HJ129" i="4"/>
  <c r="AX128" i="4"/>
  <c r="AU129" i="4"/>
  <c r="AC128" i="4"/>
  <c r="Z129" i="4"/>
  <c r="EV129" i="4"/>
  <c r="EY128" i="4"/>
  <c r="EX131" i="4"/>
  <c r="AW131" i="4"/>
  <c r="DG131" i="4"/>
  <c r="GN131" i="4"/>
  <c r="C141" i="4"/>
  <c r="D140" i="4"/>
  <c r="G140" i="4" s="1"/>
  <c r="GL130" i="4"/>
  <c r="GO129" i="4"/>
  <c r="CL131" i="4"/>
  <c r="HI131" i="4"/>
  <c r="FS131" i="4"/>
  <c r="EB130" i="4"/>
  <c r="EB131" i="4" s="1"/>
  <c r="EA129" i="4"/>
  <c r="ED128" i="4"/>
  <c r="BQ130" i="4"/>
  <c r="BQ131" i="4" s="1"/>
  <c r="CK130" i="4"/>
  <c r="CN129" i="4"/>
  <c r="AB131" i="4"/>
  <c r="DF129" i="4"/>
  <c r="DI128" i="4"/>
  <c r="BP130" i="4"/>
  <c r="BS129" i="4"/>
  <c r="HH132" i="4" l="1"/>
  <c r="DF130" i="4"/>
  <c r="DI129" i="4"/>
  <c r="GN132" i="4"/>
  <c r="BP131" i="4"/>
  <c r="BS130" i="4"/>
  <c r="EA130" i="4"/>
  <c r="ED129" i="4"/>
  <c r="AW132" i="4"/>
  <c r="EY129" i="4"/>
  <c r="EV130" i="4"/>
  <c r="AX129" i="4"/>
  <c r="AU130" i="4"/>
  <c r="HG131" i="4"/>
  <c r="HJ130" i="4"/>
  <c r="H140" i="4"/>
  <c r="Z130" i="4"/>
  <c r="AC129" i="4"/>
  <c r="FT129" i="4"/>
  <c r="FQ130" i="4"/>
  <c r="GJ132" i="4"/>
  <c r="FM132" i="4"/>
  <c r="FR132" i="4" s="1"/>
  <c r="FB132" i="4"/>
  <c r="EE132" i="4"/>
  <c r="BN132" i="4"/>
  <c r="AQ132" i="4"/>
  <c r="AV132" i="4" s="1"/>
  <c r="AF132" i="4"/>
  <c r="I132" i="4"/>
  <c r="HF132" i="4"/>
  <c r="GI132" i="4"/>
  <c r="FX132" i="4"/>
  <c r="FL132" i="4"/>
  <c r="FA132" i="4"/>
  <c r="CJ132" i="4"/>
  <c r="BM132" i="4"/>
  <c r="BB132" i="4"/>
  <c r="AP132" i="4"/>
  <c r="AE132" i="4"/>
  <c r="HE132" i="4"/>
  <c r="GH132" i="4"/>
  <c r="GM132" i="4" s="1"/>
  <c r="FW132" i="4"/>
  <c r="EZ132" i="4"/>
  <c r="CI132" i="4"/>
  <c r="BL132" i="4"/>
  <c r="BR132" i="4" s="1"/>
  <c r="BA132" i="4"/>
  <c r="AD132" i="4"/>
  <c r="HD132" i="4"/>
  <c r="GS132" i="4"/>
  <c r="GG132" i="4"/>
  <c r="FV132" i="4"/>
  <c r="DE132" i="4"/>
  <c r="CH132" i="4"/>
  <c r="BW132" i="4"/>
  <c r="BK132" i="4"/>
  <c r="AZ132" i="4"/>
  <c r="HC132" i="4"/>
  <c r="HI132" i="4" s="1"/>
  <c r="GR132" i="4"/>
  <c r="FU132" i="4"/>
  <c r="DD132" i="4"/>
  <c r="CG132" i="4"/>
  <c r="CM132" i="4" s="1"/>
  <c r="BV132" i="4"/>
  <c r="AY132" i="4"/>
  <c r="HB132" i="4"/>
  <c r="GQ132" i="4"/>
  <c r="DZ132" i="4"/>
  <c r="DC132" i="4"/>
  <c r="CR132" i="4"/>
  <c r="CF132" i="4"/>
  <c r="BU132" i="4"/>
  <c r="FO132" i="4"/>
  <c r="ER132" i="4"/>
  <c r="EW132" i="4" s="1"/>
  <c r="EG132" i="4"/>
  <c r="DJ132" i="4"/>
  <c r="AS132" i="4"/>
  <c r="V132" i="4"/>
  <c r="AA132" i="4" s="1"/>
  <c r="K132" i="4"/>
  <c r="GK132" i="4"/>
  <c r="EH132" i="4"/>
  <c r="DB132" i="4"/>
  <c r="DH132" i="4" s="1"/>
  <c r="Y132" i="4"/>
  <c r="EF132" i="4"/>
  <c r="DA132" i="4"/>
  <c r="X132" i="4"/>
  <c r="DY132" i="4"/>
  <c r="W132" i="4"/>
  <c r="FC132" i="4"/>
  <c r="DX132" i="4"/>
  <c r="BT132" i="4"/>
  <c r="U132" i="4"/>
  <c r="A133" i="4"/>
  <c r="DW132" i="4"/>
  <c r="EB132" i="4" s="1"/>
  <c r="AT132" i="4"/>
  <c r="ET132" i="4"/>
  <c r="CP132" i="4"/>
  <c r="FP132" i="4"/>
  <c r="DL132" i="4"/>
  <c r="GP132" i="4"/>
  <c r="FN132" i="4"/>
  <c r="DK132" i="4"/>
  <c r="AG132" i="4"/>
  <c r="BO132" i="4"/>
  <c r="EU132" i="4"/>
  <c r="AR132" i="4"/>
  <c r="ES132" i="4"/>
  <c r="EQ132" i="4"/>
  <c r="CO132" i="4"/>
  <c r="CQ132" i="4"/>
  <c r="L132" i="4"/>
  <c r="J132" i="4"/>
  <c r="DM132" i="4"/>
  <c r="DV132" i="4"/>
  <c r="GL131" i="4"/>
  <c r="GO130" i="4"/>
  <c r="C142" i="4"/>
  <c r="D141" i="4"/>
  <c r="H141" i="4" s="1"/>
  <c r="CK131" i="4"/>
  <c r="CN130" i="4"/>
  <c r="HC133" i="4" l="1"/>
  <c r="HI133" i="4" s="1"/>
  <c r="GR133" i="4"/>
  <c r="FU133" i="4"/>
  <c r="FO133" i="4"/>
  <c r="FC133" i="4"/>
  <c r="CJ133" i="4"/>
  <c r="BM133" i="4"/>
  <c r="BB133" i="4"/>
  <c r="AP133" i="4"/>
  <c r="AE133" i="4"/>
  <c r="GG133" i="4"/>
  <c r="ER133" i="4"/>
  <c r="EW133" i="4" s="1"/>
  <c r="EE133" i="4"/>
  <c r="DE133" i="4"/>
  <c r="CF133" i="4"/>
  <c r="BT133" i="4"/>
  <c r="V133" i="4"/>
  <c r="AA133" i="4" s="1"/>
  <c r="J133" i="4"/>
  <c r="EQ133" i="4"/>
  <c r="DD133" i="4"/>
  <c r="CR133" i="4"/>
  <c r="AT133" i="4"/>
  <c r="U133" i="4"/>
  <c r="I133" i="4"/>
  <c r="HF133" i="4"/>
  <c r="GS133" i="4"/>
  <c r="DC133" i="4"/>
  <c r="CQ133" i="4"/>
  <c r="AS133" i="4"/>
  <c r="AG133" i="4"/>
  <c r="HE133" i="4"/>
  <c r="GQ133" i="4"/>
  <c r="FP133" i="4"/>
  <c r="FB133" i="4"/>
  <c r="DB133" i="4"/>
  <c r="DH133" i="4" s="1"/>
  <c r="CP133" i="4"/>
  <c r="AR133" i="4"/>
  <c r="AF133" i="4"/>
  <c r="HD133" i="4"/>
  <c r="GP133" i="4"/>
  <c r="FN133" i="4"/>
  <c r="FA133" i="4"/>
  <c r="DZ133" i="4"/>
  <c r="DA133" i="4"/>
  <c r="CO133" i="4"/>
  <c r="AQ133" i="4"/>
  <c r="AV133" i="4" s="1"/>
  <c r="AD133" i="4"/>
  <c r="HB133" i="4"/>
  <c r="FM133" i="4"/>
  <c r="FR133" i="4" s="1"/>
  <c r="EZ133" i="4"/>
  <c r="DY133" i="4"/>
  <c r="DM133" i="4"/>
  <c r="BO133" i="4"/>
  <c r="GI133" i="4"/>
  <c r="FV133" i="4"/>
  <c r="ET133" i="4"/>
  <c r="EG133" i="4"/>
  <c r="CH133" i="4"/>
  <c r="BV133" i="4"/>
  <c r="X133" i="4"/>
  <c r="L133" i="4"/>
  <c r="GH133" i="4"/>
  <c r="GM133" i="4" s="1"/>
  <c r="ES133" i="4"/>
  <c r="EF133" i="4"/>
  <c r="CG133" i="4"/>
  <c r="CM133" i="4" s="1"/>
  <c r="BU133" i="4"/>
  <c r="W133" i="4"/>
  <c r="K133" i="4"/>
  <c r="CI133" i="4"/>
  <c r="DL133" i="4"/>
  <c r="DK133" i="4"/>
  <c r="DJ133" i="4"/>
  <c r="GK133" i="4"/>
  <c r="EU133" i="4"/>
  <c r="BW133" i="4"/>
  <c r="GJ133" i="4"/>
  <c r="BN133" i="4"/>
  <c r="FX133" i="4"/>
  <c r="BK133" i="4"/>
  <c r="DW133" i="4"/>
  <c r="EB133" i="4" s="1"/>
  <c r="AZ133" i="4"/>
  <c r="A134" i="4"/>
  <c r="DV133" i="4"/>
  <c r="AY133" i="4"/>
  <c r="BL133" i="4"/>
  <c r="BR133" i="4" s="1"/>
  <c r="BA133" i="4"/>
  <c r="FW133" i="4"/>
  <c r="Y133" i="4"/>
  <c r="FL133" i="4"/>
  <c r="EH133" i="4"/>
  <c r="DX133" i="4"/>
  <c r="CL132" i="4"/>
  <c r="AW133" i="4"/>
  <c r="HH133" i="4"/>
  <c r="CK132" i="4"/>
  <c r="CN131" i="4"/>
  <c r="EA131" i="4"/>
  <c r="ED130" i="4"/>
  <c r="BP132" i="4"/>
  <c r="BS131" i="4"/>
  <c r="BQ132" i="4"/>
  <c r="EC132" i="4"/>
  <c r="EC133" i="4" s="1"/>
  <c r="Z131" i="4"/>
  <c r="AC130" i="4"/>
  <c r="G141" i="4"/>
  <c r="FT130" i="4"/>
  <c r="FQ131" i="4"/>
  <c r="DG132" i="4"/>
  <c r="DG133" i="4" s="1"/>
  <c r="FS132" i="4"/>
  <c r="FS133" i="4" s="1"/>
  <c r="AB132" i="4"/>
  <c r="DF131" i="4"/>
  <c r="DI130" i="4"/>
  <c r="D142" i="4"/>
  <c r="G142" i="4" s="1"/>
  <c r="C143" i="4"/>
  <c r="GL132" i="4"/>
  <c r="GO131" i="4"/>
  <c r="HG132" i="4"/>
  <c r="HJ131" i="4"/>
  <c r="EY130" i="4"/>
  <c r="EV131" i="4"/>
  <c r="EX132" i="4"/>
  <c r="EX133" i="4" s="1"/>
  <c r="AX130" i="4"/>
  <c r="AU131" i="4"/>
  <c r="HG133" i="4" l="1"/>
  <c r="HJ132" i="4"/>
  <c r="ED131" i="4"/>
  <c r="EA132" i="4"/>
  <c r="DF132" i="4"/>
  <c r="DI131" i="4"/>
  <c r="FT131" i="4"/>
  <c r="FQ132" i="4"/>
  <c r="BQ133" i="4"/>
  <c r="H142" i="4"/>
  <c r="BP133" i="4"/>
  <c r="BS132" i="4"/>
  <c r="CL133" i="4"/>
  <c r="GN133" i="4"/>
  <c r="D143" i="4"/>
  <c r="H143" i="4" s="1"/>
  <c r="C144" i="4"/>
  <c r="CK133" i="4"/>
  <c r="CN132" i="4"/>
  <c r="HC134" i="4"/>
  <c r="HH134" i="4" s="1"/>
  <c r="GR134" i="4"/>
  <c r="FU134" i="4"/>
  <c r="DD134" i="4"/>
  <c r="CG134" i="4"/>
  <c r="CM134" i="4" s="1"/>
  <c r="BV134" i="4"/>
  <c r="AY134" i="4"/>
  <c r="FP134" i="4"/>
  <c r="EQ134" i="4"/>
  <c r="EE134" i="4"/>
  <c r="GK134" i="4"/>
  <c r="FL134" i="4"/>
  <c r="EZ134" i="4"/>
  <c r="DZ134" i="4"/>
  <c r="DA134" i="4"/>
  <c r="CO134" i="4"/>
  <c r="GH134" i="4"/>
  <c r="GM134" i="4" s="1"/>
  <c r="FV134" i="4"/>
  <c r="DW134" i="4"/>
  <c r="EB134" i="4" s="1"/>
  <c r="DK134" i="4"/>
  <c r="BM134" i="4"/>
  <c r="BA134" i="4"/>
  <c r="HF134" i="4"/>
  <c r="GG134" i="4"/>
  <c r="EU134" i="4"/>
  <c r="DV134" i="4"/>
  <c r="DJ134" i="4"/>
  <c r="HE134" i="4"/>
  <c r="FB134" i="4"/>
  <c r="EH134" i="4"/>
  <c r="BO134" i="4"/>
  <c r="AZ134" i="4"/>
  <c r="X134" i="4"/>
  <c r="K134" i="4"/>
  <c r="HD134" i="4"/>
  <c r="FA134" i="4"/>
  <c r="EG134" i="4"/>
  <c r="BN134" i="4"/>
  <c r="W134" i="4"/>
  <c r="J134" i="4"/>
  <c r="HB134" i="4"/>
  <c r="GJ134" i="4"/>
  <c r="EF134" i="4"/>
  <c r="DM134" i="4"/>
  <c r="BL134" i="4"/>
  <c r="BR134" i="4" s="1"/>
  <c r="V134" i="4"/>
  <c r="AA134" i="4" s="1"/>
  <c r="I134" i="4"/>
  <c r="GI134" i="4"/>
  <c r="FO134" i="4"/>
  <c r="DL134" i="4"/>
  <c r="CR134" i="4"/>
  <c r="BK134" i="4"/>
  <c r="U134" i="4"/>
  <c r="FN134" i="4"/>
  <c r="ET134" i="4"/>
  <c r="CQ134" i="4"/>
  <c r="FM134" i="4"/>
  <c r="FR134" i="4" s="1"/>
  <c r="ES134" i="4"/>
  <c r="CP134" i="4"/>
  <c r="AT134" i="4"/>
  <c r="AG134" i="4"/>
  <c r="ER134" i="4"/>
  <c r="EW134" i="4" s="1"/>
  <c r="DY134" i="4"/>
  <c r="BW134" i="4"/>
  <c r="AS134" i="4"/>
  <c r="AF134" i="4"/>
  <c r="GP134" i="4"/>
  <c r="FX134" i="4"/>
  <c r="CH134" i="4"/>
  <c r="FW134" i="4"/>
  <c r="FC134" i="4"/>
  <c r="CF134" i="4"/>
  <c r="BB134" i="4"/>
  <c r="Y134" i="4"/>
  <c r="L134" i="4"/>
  <c r="DB134" i="4"/>
  <c r="DH134" i="4" s="1"/>
  <c r="AP134" i="4"/>
  <c r="AE134" i="4"/>
  <c r="CJ134" i="4"/>
  <c r="AD134" i="4"/>
  <c r="CI134" i="4"/>
  <c r="BU134" i="4"/>
  <c r="BT134" i="4"/>
  <c r="A135" i="4"/>
  <c r="DX134" i="4"/>
  <c r="DE134" i="4"/>
  <c r="AR134" i="4"/>
  <c r="DC134" i="4"/>
  <c r="AQ134" i="4"/>
  <c r="AV134" i="4" s="1"/>
  <c r="GS134" i="4"/>
  <c r="GQ134" i="4"/>
  <c r="AX131" i="4"/>
  <c r="AU132" i="4"/>
  <c r="EY131" i="4"/>
  <c r="EV132" i="4"/>
  <c r="AC131" i="4"/>
  <c r="Z132" i="4"/>
  <c r="AW134" i="4"/>
  <c r="GO132" i="4"/>
  <c r="GL133" i="4"/>
  <c r="EC134" i="4"/>
  <c r="AB133" i="4"/>
  <c r="AB134" i="4" s="1"/>
  <c r="BP134" i="4" l="1"/>
  <c r="BS133" i="4"/>
  <c r="DG134" i="4"/>
  <c r="ED132" i="4"/>
  <c r="EA133" i="4"/>
  <c r="CK134" i="4"/>
  <c r="CN133" i="4"/>
  <c r="DF133" i="4"/>
  <c r="DI132" i="4"/>
  <c r="BQ134" i="4"/>
  <c r="EX134" i="4"/>
  <c r="EX135" i="4" s="1"/>
  <c r="HE135" i="4"/>
  <c r="GH135" i="4"/>
  <c r="GM135" i="4" s="1"/>
  <c r="FW135" i="4"/>
  <c r="EZ135" i="4"/>
  <c r="HC135" i="4"/>
  <c r="HH135" i="4" s="1"/>
  <c r="GR135" i="4"/>
  <c r="FU135" i="4"/>
  <c r="DD135" i="4"/>
  <c r="CG135" i="4"/>
  <c r="CM135" i="4" s="1"/>
  <c r="BV135" i="4"/>
  <c r="AY135" i="4"/>
  <c r="HD135" i="4"/>
  <c r="GP135" i="4"/>
  <c r="FO135" i="4"/>
  <c r="FB135" i="4"/>
  <c r="DY135" i="4"/>
  <c r="DM135" i="4"/>
  <c r="HB135" i="4"/>
  <c r="FN135" i="4"/>
  <c r="FA135" i="4"/>
  <c r="DX135" i="4"/>
  <c r="DL135" i="4"/>
  <c r="BN135" i="4"/>
  <c r="BB135" i="4"/>
  <c r="CJ135" i="4"/>
  <c r="BK135" i="4"/>
  <c r="GK135" i="4"/>
  <c r="FX135" i="4"/>
  <c r="EU135" i="4"/>
  <c r="EH135" i="4"/>
  <c r="CI135" i="4"/>
  <c r="BW135" i="4"/>
  <c r="X135" i="4"/>
  <c r="L135" i="4"/>
  <c r="GG135" i="4"/>
  <c r="ER135" i="4"/>
  <c r="EW135" i="4" s="1"/>
  <c r="EE135" i="4"/>
  <c r="DE135" i="4"/>
  <c r="CR135" i="4"/>
  <c r="AT135" i="4"/>
  <c r="U135" i="4"/>
  <c r="I135" i="4"/>
  <c r="EQ135" i="4"/>
  <c r="DC135" i="4"/>
  <c r="CQ135" i="4"/>
  <c r="AS135" i="4"/>
  <c r="AG135" i="4"/>
  <c r="FV135" i="4"/>
  <c r="ET135" i="4"/>
  <c r="AF135" i="4"/>
  <c r="ES135" i="4"/>
  <c r="BU135" i="4"/>
  <c r="BA135" i="4"/>
  <c r="AE135" i="4"/>
  <c r="GS135" i="4"/>
  <c r="CP135" i="4"/>
  <c r="BT135" i="4"/>
  <c r="AZ135" i="4"/>
  <c r="AD135" i="4"/>
  <c r="K135" i="4"/>
  <c r="GQ135" i="4"/>
  <c r="FP135" i="4"/>
  <c r="CO135" i="4"/>
  <c r="J135" i="4"/>
  <c r="FM135" i="4"/>
  <c r="FR135" i="4" s="1"/>
  <c r="DK135" i="4"/>
  <c r="FL135" i="4"/>
  <c r="DJ135" i="4"/>
  <c r="BO135" i="4"/>
  <c r="AR135" i="4"/>
  <c r="Y135" i="4"/>
  <c r="A136" i="4"/>
  <c r="GJ135" i="4"/>
  <c r="EG135" i="4"/>
  <c r="CH135" i="4"/>
  <c r="BM135" i="4"/>
  <c r="AQ135" i="4"/>
  <c r="AV135" i="4" s="1"/>
  <c r="W135" i="4"/>
  <c r="DW135" i="4"/>
  <c r="EB135" i="4" s="1"/>
  <c r="DV135" i="4"/>
  <c r="DB135" i="4"/>
  <c r="DH135" i="4" s="1"/>
  <c r="HF135" i="4"/>
  <c r="DA135" i="4"/>
  <c r="GI135" i="4"/>
  <c r="CF135" i="4"/>
  <c r="BL135" i="4"/>
  <c r="BR135" i="4" s="1"/>
  <c r="FC135" i="4"/>
  <c r="DZ135" i="4"/>
  <c r="V135" i="4"/>
  <c r="AB135" i="4" s="1"/>
  <c r="AP135" i="4"/>
  <c r="EF135" i="4"/>
  <c r="HI134" i="4"/>
  <c r="FS134" i="4"/>
  <c r="FS135" i="4" s="1"/>
  <c r="AW135" i="4"/>
  <c r="G143" i="4"/>
  <c r="CL134" i="4"/>
  <c r="CL135" i="4" s="1"/>
  <c r="EY132" i="4"/>
  <c r="EV133" i="4"/>
  <c r="AC132" i="4"/>
  <c r="Z133" i="4"/>
  <c r="AU133" i="4"/>
  <c r="AX132" i="4"/>
  <c r="C145" i="4"/>
  <c r="D144" i="4"/>
  <c r="H144" i="4" s="1"/>
  <c r="GN134" i="4"/>
  <c r="GN135" i="4" s="1"/>
  <c r="HG134" i="4"/>
  <c r="HJ133" i="4"/>
  <c r="GL134" i="4"/>
  <c r="GO133" i="4"/>
  <c r="FQ133" i="4"/>
  <c r="FT132" i="4"/>
  <c r="G144" i="4" l="1"/>
  <c r="EV134" i="4"/>
  <c r="EY133" i="4"/>
  <c r="EC135" i="4"/>
  <c r="DG135" i="4"/>
  <c r="HJ134" i="4"/>
  <c r="HG135" i="4"/>
  <c r="AA135" i="4"/>
  <c r="D145" i="4"/>
  <c r="H145" i="4" s="1"/>
  <c r="C146" i="4"/>
  <c r="DF134" i="4"/>
  <c r="DI133" i="4"/>
  <c r="GO134" i="4"/>
  <c r="GL135" i="4"/>
  <c r="BP135" i="4"/>
  <c r="BS134" i="4"/>
  <c r="CK135" i="4"/>
  <c r="CN134" i="4"/>
  <c r="FQ134" i="4"/>
  <c r="FT133" i="4"/>
  <c r="HI135" i="4"/>
  <c r="BQ135" i="4"/>
  <c r="AU134" i="4"/>
  <c r="AX133" i="4"/>
  <c r="AC133" i="4"/>
  <c r="Z134" i="4"/>
  <c r="EA134" i="4"/>
  <c r="ED133" i="4"/>
  <c r="HE136" i="4"/>
  <c r="GH136" i="4"/>
  <c r="GN136" i="4" s="1"/>
  <c r="FW136" i="4"/>
  <c r="EZ136" i="4"/>
  <c r="CI136" i="4"/>
  <c r="BL136" i="4"/>
  <c r="BR136" i="4" s="1"/>
  <c r="BA136" i="4"/>
  <c r="AD136" i="4"/>
  <c r="HC136" i="4"/>
  <c r="HH136" i="4" s="1"/>
  <c r="GR136" i="4"/>
  <c r="FU136" i="4"/>
  <c r="DD136" i="4"/>
  <c r="CG136" i="4"/>
  <c r="CL136" i="4" s="1"/>
  <c r="BV136" i="4"/>
  <c r="AY136" i="4"/>
  <c r="GP136" i="4"/>
  <c r="DY136" i="4"/>
  <c r="DB136" i="4"/>
  <c r="DH136" i="4" s="1"/>
  <c r="HD136" i="4"/>
  <c r="HB136" i="4"/>
  <c r="ES136" i="4"/>
  <c r="EE136" i="4"/>
  <c r="U136" i="4"/>
  <c r="FX136" i="4"/>
  <c r="ER136" i="4"/>
  <c r="EW136" i="4" s="1"/>
  <c r="DM136" i="4"/>
  <c r="BW136" i="4"/>
  <c r="GJ136" i="4"/>
  <c r="GI136" i="4"/>
  <c r="DX136" i="4"/>
  <c r="DJ136" i="4"/>
  <c r="CF136" i="4"/>
  <c r="AR136" i="4"/>
  <c r="AE136" i="4"/>
  <c r="A137" i="4"/>
  <c r="GG136" i="4"/>
  <c r="FC136" i="4"/>
  <c r="DW136" i="4"/>
  <c r="EB136" i="4" s="1"/>
  <c r="AQ136" i="4"/>
  <c r="AW136" i="4" s="1"/>
  <c r="GS136" i="4"/>
  <c r="FN136" i="4"/>
  <c r="DE136" i="4"/>
  <c r="CP136" i="4"/>
  <c r="BO136" i="4"/>
  <c r="BB136" i="4"/>
  <c r="Y136" i="4"/>
  <c r="L136" i="4"/>
  <c r="GQ136" i="4"/>
  <c r="FM136" i="4"/>
  <c r="FR136" i="4" s="1"/>
  <c r="EH136" i="4"/>
  <c r="DC136" i="4"/>
  <c r="CO136" i="4"/>
  <c r="BN136" i="4"/>
  <c r="AZ136" i="4"/>
  <c r="X136" i="4"/>
  <c r="K136" i="4"/>
  <c r="GK136" i="4"/>
  <c r="EU136" i="4"/>
  <c r="BM136" i="4"/>
  <c r="J136" i="4"/>
  <c r="ET136" i="4"/>
  <c r="BK136" i="4"/>
  <c r="I136" i="4"/>
  <c r="EQ136" i="4"/>
  <c r="DL136" i="4"/>
  <c r="CJ136" i="4"/>
  <c r="AG136" i="4"/>
  <c r="DK136" i="4"/>
  <c r="CH136" i="4"/>
  <c r="AF136" i="4"/>
  <c r="FV136" i="4"/>
  <c r="FP136" i="4"/>
  <c r="FO136" i="4"/>
  <c r="EG136" i="4"/>
  <c r="DA136" i="4"/>
  <c r="W136" i="4"/>
  <c r="FB136" i="4"/>
  <c r="DV136" i="4"/>
  <c r="CR136" i="4"/>
  <c r="AP136" i="4"/>
  <c r="FA136" i="4"/>
  <c r="CQ136" i="4"/>
  <c r="BU136" i="4"/>
  <c r="BT136" i="4"/>
  <c r="FL136" i="4"/>
  <c r="AT136" i="4"/>
  <c r="AS136" i="4"/>
  <c r="EF136" i="4"/>
  <c r="V136" i="4"/>
  <c r="AB136" i="4" s="1"/>
  <c r="DZ136" i="4"/>
  <c r="HF136" i="4"/>
  <c r="EW137" i="4" l="1"/>
  <c r="EC136" i="4"/>
  <c r="BS135" i="4"/>
  <c r="BP136" i="4"/>
  <c r="DI134" i="4"/>
  <c r="DF135" i="4"/>
  <c r="EV135" i="4"/>
  <c r="EY134" i="4"/>
  <c r="EX136" i="4"/>
  <c r="GL136" i="4"/>
  <c r="GO135" i="4"/>
  <c r="HG136" i="4"/>
  <c r="HJ135" i="4"/>
  <c r="Z135" i="4"/>
  <c r="AC134" i="4"/>
  <c r="BQ136" i="4"/>
  <c r="AV136" i="4"/>
  <c r="GM136" i="4"/>
  <c r="HE137" i="4"/>
  <c r="GH137" i="4"/>
  <c r="GN137" i="4" s="1"/>
  <c r="FW137" i="4"/>
  <c r="EZ137" i="4"/>
  <c r="CI137" i="4"/>
  <c r="BL137" i="4"/>
  <c r="BR137" i="4" s="1"/>
  <c r="BA137" i="4"/>
  <c r="AD137" i="4"/>
  <c r="HC137" i="4"/>
  <c r="HH137" i="4" s="1"/>
  <c r="GR137" i="4"/>
  <c r="FU137" i="4"/>
  <c r="DD137" i="4"/>
  <c r="CG137" i="4"/>
  <c r="CL137" i="4" s="1"/>
  <c r="BV137" i="4"/>
  <c r="AY137" i="4"/>
  <c r="GP137" i="4"/>
  <c r="DY137" i="4"/>
  <c r="DB137" i="4"/>
  <c r="DH137" i="4" s="1"/>
  <c r="CQ137" i="4"/>
  <c r="BT137" i="4"/>
  <c r="GK137" i="4"/>
  <c r="FV137" i="4"/>
  <c r="EQ137" i="4"/>
  <c r="DL137" i="4"/>
  <c r="CH137" i="4"/>
  <c r="GJ137" i="4"/>
  <c r="DZ137" i="4"/>
  <c r="DK137" i="4"/>
  <c r="CF137" i="4"/>
  <c r="W137" i="4"/>
  <c r="I137" i="4"/>
  <c r="GI137" i="4"/>
  <c r="DX137" i="4"/>
  <c r="DJ137" i="4"/>
  <c r="BB137" i="4"/>
  <c r="V137" i="4"/>
  <c r="AB137" i="4" s="1"/>
  <c r="A138" i="4"/>
  <c r="GG137" i="4"/>
  <c r="FC137" i="4"/>
  <c r="DW137" i="4"/>
  <c r="EB137" i="4" s="1"/>
  <c r="BO137" i="4"/>
  <c r="AZ137" i="4"/>
  <c r="U137" i="4"/>
  <c r="FO137" i="4"/>
  <c r="FA137" i="4"/>
  <c r="CP137" i="4"/>
  <c r="BM137" i="4"/>
  <c r="GS137" i="4"/>
  <c r="FN137" i="4"/>
  <c r="DE137" i="4"/>
  <c r="CO137" i="4"/>
  <c r="BK137" i="4"/>
  <c r="AG137" i="4"/>
  <c r="GQ137" i="4"/>
  <c r="FM137" i="4"/>
  <c r="FR137" i="4" s="1"/>
  <c r="EH137" i="4"/>
  <c r="DC137" i="4"/>
  <c r="AT137" i="4"/>
  <c r="AF137" i="4"/>
  <c r="HB137" i="4"/>
  <c r="ES137" i="4"/>
  <c r="EE137" i="4"/>
  <c r="BU137" i="4"/>
  <c r="AQ137" i="4"/>
  <c r="AW137" i="4" s="1"/>
  <c r="L137" i="4"/>
  <c r="FX137" i="4"/>
  <c r="ER137" i="4"/>
  <c r="DM137" i="4"/>
  <c r="CJ137" i="4"/>
  <c r="AP137" i="4"/>
  <c r="Y137" i="4"/>
  <c r="K137" i="4"/>
  <c r="J137" i="4"/>
  <c r="FP137" i="4"/>
  <c r="FL137" i="4"/>
  <c r="DA137" i="4"/>
  <c r="AS137" i="4"/>
  <c r="AR137" i="4"/>
  <c r="FB137" i="4"/>
  <c r="CR137" i="4"/>
  <c r="HF137" i="4"/>
  <c r="EU137" i="4"/>
  <c r="EF137" i="4"/>
  <c r="BW137" i="4"/>
  <c r="DV137" i="4"/>
  <c r="BN137" i="4"/>
  <c r="EG137" i="4"/>
  <c r="AE137" i="4"/>
  <c r="X137" i="4"/>
  <c r="ET137" i="4"/>
  <c r="HD137" i="4"/>
  <c r="CM136" i="4"/>
  <c r="CM137" i="4" s="1"/>
  <c r="AA136" i="4"/>
  <c r="AA137" i="4" s="1"/>
  <c r="AX134" i="4"/>
  <c r="AU135" i="4"/>
  <c r="HI136" i="4"/>
  <c r="HI137" i="4" s="1"/>
  <c r="CN135" i="4"/>
  <c r="CK136" i="4"/>
  <c r="FS136" i="4"/>
  <c r="C147" i="4"/>
  <c r="D146" i="4"/>
  <c r="G146" i="4" s="1"/>
  <c r="G145" i="4"/>
  <c r="DG136" i="4"/>
  <c r="DG137" i="4" s="1"/>
  <c r="EA135" i="4"/>
  <c r="ED134" i="4"/>
  <c r="FT134" i="4"/>
  <c r="FQ135" i="4"/>
  <c r="H146" i="4" l="1"/>
  <c r="CK137" i="4"/>
  <c r="CN136" i="4"/>
  <c r="GM137" i="4"/>
  <c r="EC137" i="4"/>
  <c r="GL137" i="4"/>
  <c r="GO136" i="4"/>
  <c r="BQ137" i="4"/>
  <c r="HG137" i="4"/>
  <c r="HJ136" i="4"/>
  <c r="EX137" i="4"/>
  <c r="EV136" i="4"/>
  <c r="EY135" i="4"/>
  <c r="EA136" i="4"/>
  <c r="ED135" i="4"/>
  <c r="D147" i="4"/>
  <c r="C148" i="4"/>
  <c r="H147" i="4"/>
  <c r="G147" i="4"/>
  <c r="DF136" i="4"/>
  <c r="DI135" i="4"/>
  <c r="FS137" i="4"/>
  <c r="FS138" i="4" s="1"/>
  <c r="HE138" i="4"/>
  <c r="GH138" i="4"/>
  <c r="GN138" i="4" s="1"/>
  <c r="FW138" i="4"/>
  <c r="EZ138" i="4"/>
  <c r="CI138" i="4"/>
  <c r="BL138" i="4"/>
  <c r="BR138" i="4" s="1"/>
  <c r="BA138" i="4"/>
  <c r="AD138" i="4"/>
  <c r="HC138" i="4"/>
  <c r="HH138" i="4" s="1"/>
  <c r="GR138" i="4"/>
  <c r="FU138" i="4"/>
  <c r="DD138" i="4"/>
  <c r="CG138" i="4"/>
  <c r="CM138" i="4" s="1"/>
  <c r="BV138" i="4"/>
  <c r="AY138" i="4"/>
  <c r="GP138" i="4"/>
  <c r="DY138" i="4"/>
  <c r="DB138" i="4"/>
  <c r="DH138" i="4" s="1"/>
  <c r="CQ138" i="4"/>
  <c r="BT138" i="4"/>
  <c r="FP138" i="4"/>
  <c r="FB138" i="4"/>
  <c r="DV138" i="4"/>
  <c r="CR138" i="4"/>
  <c r="BN138" i="4"/>
  <c r="FO138" i="4"/>
  <c r="FA138" i="4"/>
  <c r="CP138" i="4"/>
  <c r="BM138" i="4"/>
  <c r="GS138" i="4"/>
  <c r="FN138" i="4"/>
  <c r="DE138" i="4"/>
  <c r="CO138" i="4"/>
  <c r="BK138" i="4"/>
  <c r="AG138" i="4"/>
  <c r="GQ138" i="4"/>
  <c r="FM138" i="4"/>
  <c r="FR138" i="4" s="1"/>
  <c r="EH138" i="4"/>
  <c r="DC138" i="4"/>
  <c r="AT138" i="4"/>
  <c r="AF138" i="4"/>
  <c r="HD138" i="4"/>
  <c r="ET138" i="4"/>
  <c r="EF138" i="4"/>
  <c r="BW138" i="4"/>
  <c r="AR138" i="4"/>
  <c r="HB138" i="4"/>
  <c r="ES138" i="4"/>
  <c r="EE138" i="4"/>
  <c r="BU138" i="4"/>
  <c r="AQ138" i="4"/>
  <c r="AW138" i="4" s="1"/>
  <c r="L138" i="4"/>
  <c r="FX138" i="4"/>
  <c r="ER138" i="4"/>
  <c r="EW138" i="4" s="1"/>
  <c r="DM138" i="4"/>
  <c r="CJ138" i="4"/>
  <c r="AP138" i="4"/>
  <c r="Y138" i="4"/>
  <c r="K138" i="4"/>
  <c r="GI138" i="4"/>
  <c r="DX138" i="4"/>
  <c r="DJ138" i="4"/>
  <c r="BB138" i="4"/>
  <c r="V138" i="4"/>
  <c r="AA138" i="4" s="1"/>
  <c r="A139" i="4"/>
  <c r="GG138" i="4"/>
  <c r="FC138" i="4"/>
  <c r="DW138" i="4"/>
  <c r="EB138" i="4" s="1"/>
  <c r="BO138" i="4"/>
  <c r="AZ138" i="4"/>
  <c r="U138" i="4"/>
  <c r="GK138" i="4"/>
  <c r="J138" i="4"/>
  <c r="GJ138" i="4"/>
  <c r="DZ138" i="4"/>
  <c r="I138" i="4"/>
  <c r="FV138" i="4"/>
  <c r="DL138" i="4"/>
  <c r="DK138" i="4"/>
  <c r="FL138" i="4"/>
  <c r="DA138" i="4"/>
  <c r="AS138" i="4"/>
  <c r="CF138" i="4"/>
  <c r="W138" i="4"/>
  <c r="EG138" i="4"/>
  <c r="CH138" i="4"/>
  <c r="AE138" i="4"/>
  <c r="X138" i="4"/>
  <c r="HF138" i="4"/>
  <c r="EQ138" i="4"/>
  <c r="EU138" i="4"/>
  <c r="BP137" i="4"/>
  <c r="BS136" i="4"/>
  <c r="FQ136" i="4"/>
  <c r="FT135" i="4"/>
  <c r="AV137" i="4"/>
  <c r="AV138" i="4" s="1"/>
  <c r="AC135" i="4"/>
  <c r="Z136" i="4"/>
  <c r="DG138" i="4"/>
  <c r="AU136" i="4"/>
  <c r="AX135" i="4"/>
  <c r="HI138" i="4" l="1"/>
  <c r="AB138" i="4"/>
  <c r="EV137" i="4"/>
  <c r="EY136" i="4"/>
  <c r="BP138" i="4"/>
  <c r="BS137" i="4"/>
  <c r="D148" i="4"/>
  <c r="G148" i="4" s="1"/>
  <c r="C149" i="4"/>
  <c r="EX138" i="4"/>
  <c r="CL138" i="4"/>
  <c r="GL138" i="4"/>
  <c r="GO137" i="4"/>
  <c r="CK138" i="4"/>
  <c r="CN137" i="4"/>
  <c r="AU137" i="4"/>
  <c r="AX136" i="4"/>
  <c r="EA137" i="4"/>
  <c r="ED136" i="4"/>
  <c r="BQ138" i="4"/>
  <c r="BQ139" i="4" s="1"/>
  <c r="FQ137" i="4"/>
  <c r="FT136" i="4"/>
  <c r="HE139" i="4"/>
  <c r="GH139" i="4"/>
  <c r="GN139" i="4" s="1"/>
  <c r="FW139" i="4"/>
  <c r="EZ139" i="4"/>
  <c r="CI139" i="4"/>
  <c r="BL139" i="4"/>
  <c r="BR139" i="4" s="1"/>
  <c r="BA139" i="4"/>
  <c r="AD139" i="4"/>
  <c r="HC139" i="4"/>
  <c r="HH139" i="4" s="1"/>
  <c r="GR139" i="4"/>
  <c r="FU139" i="4"/>
  <c r="DD139" i="4"/>
  <c r="CG139" i="4"/>
  <c r="CM139" i="4" s="1"/>
  <c r="BV139" i="4"/>
  <c r="AY139" i="4"/>
  <c r="GP139" i="4"/>
  <c r="DY139" i="4"/>
  <c r="DB139" i="4"/>
  <c r="DH139" i="4" s="1"/>
  <c r="CQ139" i="4"/>
  <c r="BT139" i="4"/>
  <c r="HF139" i="4"/>
  <c r="FL139" i="4"/>
  <c r="EU139" i="4"/>
  <c r="EG139" i="4"/>
  <c r="DA139" i="4"/>
  <c r="AS139" i="4"/>
  <c r="AE139" i="4"/>
  <c r="HD139" i="4"/>
  <c r="ET139" i="4"/>
  <c r="EF139" i="4"/>
  <c r="BW139" i="4"/>
  <c r="AR139" i="4"/>
  <c r="HB139" i="4"/>
  <c r="ES139" i="4"/>
  <c r="EE139" i="4"/>
  <c r="BU139" i="4"/>
  <c r="AQ139" i="4"/>
  <c r="AW139" i="4" s="1"/>
  <c r="L139" i="4"/>
  <c r="FX139" i="4"/>
  <c r="ER139" i="4"/>
  <c r="EW139" i="4" s="1"/>
  <c r="DM139" i="4"/>
  <c r="CJ139" i="4"/>
  <c r="AP139" i="4"/>
  <c r="Y139" i="4"/>
  <c r="K139" i="4"/>
  <c r="GJ139" i="4"/>
  <c r="DZ139" i="4"/>
  <c r="DK139" i="4"/>
  <c r="CF139" i="4"/>
  <c r="W139" i="4"/>
  <c r="I139" i="4"/>
  <c r="GI139" i="4"/>
  <c r="DX139" i="4"/>
  <c r="DJ139" i="4"/>
  <c r="BB139" i="4"/>
  <c r="V139" i="4"/>
  <c r="AA139" i="4" s="1"/>
  <c r="A140" i="4"/>
  <c r="GG139" i="4"/>
  <c r="FC139" i="4"/>
  <c r="DW139" i="4"/>
  <c r="EB139" i="4" s="1"/>
  <c r="BO139" i="4"/>
  <c r="AZ139" i="4"/>
  <c r="U139" i="4"/>
  <c r="GS139" i="4"/>
  <c r="FN139" i="4"/>
  <c r="DE139" i="4"/>
  <c r="CO139" i="4"/>
  <c r="BK139" i="4"/>
  <c r="AG139" i="4"/>
  <c r="GQ139" i="4"/>
  <c r="FM139" i="4"/>
  <c r="FS139" i="4" s="1"/>
  <c r="EH139" i="4"/>
  <c r="DC139" i="4"/>
  <c r="AT139" i="4"/>
  <c r="AF139" i="4"/>
  <c r="EQ139" i="4"/>
  <c r="CH139" i="4"/>
  <c r="X139" i="4"/>
  <c r="GK139" i="4"/>
  <c r="J139" i="4"/>
  <c r="DV139" i="4"/>
  <c r="BN139" i="4"/>
  <c r="BM139" i="4"/>
  <c r="FV139" i="4"/>
  <c r="DL139" i="4"/>
  <c r="FB139" i="4"/>
  <c r="CR139" i="4"/>
  <c r="FA139" i="4"/>
  <c r="CP139" i="4"/>
  <c r="FP139" i="4"/>
  <c r="FO139" i="4"/>
  <c r="Z137" i="4"/>
  <c r="AC136" i="4"/>
  <c r="HG138" i="4"/>
  <c r="HJ137" i="4"/>
  <c r="DF137" i="4"/>
  <c r="DI136" i="4"/>
  <c r="EC138" i="4"/>
  <c r="GM138" i="4"/>
  <c r="GM139" i="4" s="1"/>
  <c r="Z138" i="4" l="1"/>
  <c r="AC137" i="4"/>
  <c r="HI139" i="4"/>
  <c r="DG139" i="4"/>
  <c r="CK139" i="4"/>
  <c r="CN138" i="4"/>
  <c r="EC139" i="4"/>
  <c r="GJ140" i="4"/>
  <c r="FM140" i="4"/>
  <c r="FS140" i="4" s="1"/>
  <c r="FB140" i="4"/>
  <c r="EE140" i="4"/>
  <c r="BN140" i="4"/>
  <c r="HE140" i="4"/>
  <c r="GH140" i="4"/>
  <c r="GN140" i="4" s="1"/>
  <c r="FW140" i="4"/>
  <c r="EZ140" i="4"/>
  <c r="CI140" i="4"/>
  <c r="BL140" i="4"/>
  <c r="BR140" i="4" s="1"/>
  <c r="BA140" i="4"/>
  <c r="AD140" i="4"/>
  <c r="HD140" i="4"/>
  <c r="GS140" i="4"/>
  <c r="GG140" i="4"/>
  <c r="FV140" i="4"/>
  <c r="DE140" i="4"/>
  <c r="HC140" i="4"/>
  <c r="HH140" i="4" s="1"/>
  <c r="GR140" i="4"/>
  <c r="FU140" i="4"/>
  <c r="DD140" i="4"/>
  <c r="CG140" i="4"/>
  <c r="CM140" i="4" s="1"/>
  <c r="BV140" i="4"/>
  <c r="AY140" i="4"/>
  <c r="GP140" i="4"/>
  <c r="DY140" i="4"/>
  <c r="DB140" i="4"/>
  <c r="DH140" i="4" s="1"/>
  <c r="CQ140" i="4"/>
  <c r="BT140" i="4"/>
  <c r="FL140" i="4"/>
  <c r="ER140" i="4"/>
  <c r="EW140" i="4" s="1"/>
  <c r="DW140" i="4"/>
  <c r="EB140" i="4" s="1"/>
  <c r="DC140" i="4"/>
  <c r="X140" i="4"/>
  <c r="J140" i="4"/>
  <c r="EQ140" i="4"/>
  <c r="DV140" i="4"/>
  <c r="DA140" i="4"/>
  <c r="CJ140" i="4"/>
  <c r="W140" i="4"/>
  <c r="I140" i="4"/>
  <c r="CH140" i="4"/>
  <c r="BB140" i="4"/>
  <c r="V140" i="4"/>
  <c r="AA140" i="4" s="1"/>
  <c r="CF140" i="4"/>
  <c r="AZ140" i="4"/>
  <c r="U140" i="4"/>
  <c r="A141" i="4"/>
  <c r="GQ140" i="4"/>
  <c r="BO140" i="4"/>
  <c r="FX140" i="4"/>
  <c r="BM140" i="4"/>
  <c r="FC140" i="4"/>
  <c r="EH140" i="4"/>
  <c r="DM140" i="4"/>
  <c r="BK140" i="4"/>
  <c r="AG140" i="4"/>
  <c r="FA140" i="4"/>
  <c r="EG140" i="4"/>
  <c r="DL140" i="4"/>
  <c r="CR140" i="4"/>
  <c r="AT140" i="4"/>
  <c r="AF140" i="4"/>
  <c r="GI140" i="4"/>
  <c r="FO140" i="4"/>
  <c r="ET140" i="4"/>
  <c r="DZ140" i="4"/>
  <c r="BW140" i="4"/>
  <c r="AQ140" i="4"/>
  <c r="AW140" i="4" s="1"/>
  <c r="L140" i="4"/>
  <c r="FN140" i="4"/>
  <c r="ES140" i="4"/>
  <c r="DX140" i="4"/>
  <c r="BU140" i="4"/>
  <c r="AP140" i="4"/>
  <c r="Y140" i="4"/>
  <c r="K140" i="4"/>
  <c r="AS140" i="4"/>
  <c r="EU140" i="4"/>
  <c r="AR140" i="4"/>
  <c r="EF140" i="4"/>
  <c r="AE140" i="4"/>
  <c r="DK140" i="4"/>
  <c r="DJ140" i="4"/>
  <c r="HF140" i="4"/>
  <c r="CP140" i="4"/>
  <c r="FP140" i="4"/>
  <c r="CO140" i="4"/>
  <c r="GK140" i="4"/>
  <c r="HB140" i="4"/>
  <c r="FR139" i="4"/>
  <c r="FR140" i="4" s="1"/>
  <c r="AU138" i="4"/>
  <c r="AX137" i="4"/>
  <c r="EX139" i="4"/>
  <c r="EX140" i="4" s="1"/>
  <c r="EV138" i="4"/>
  <c r="EY137" i="4"/>
  <c r="BQ140" i="4"/>
  <c r="HJ138" i="4"/>
  <c r="HG139" i="4"/>
  <c r="GL139" i="4"/>
  <c r="GO138" i="4"/>
  <c r="H148" i="4"/>
  <c r="CL139" i="4"/>
  <c r="CL140" i="4" s="1"/>
  <c r="GM140" i="4"/>
  <c r="EA138" i="4"/>
  <c r="ED137" i="4"/>
  <c r="AV139" i="4"/>
  <c r="AV140" i="4" s="1"/>
  <c r="DF138" i="4"/>
  <c r="DI137" i="4"/>
  <c r="D149" i="4"/>
  <c r="G149" i="4" s="1"/>
  <c r="C150" i="4"/>
  <c r="BP139" i="4"/>
  <c r="BS138" i="4"/>
  <c r="AB139" i="4"/>
  <c r="AB140" i="4" s="1"/>
  <c r="FT137" i="4"/>
  <c r="FQ138" i="4"/>
  <c r="BP140" i="4" l="1"/>
  <c r="BS139" i="4"/>
  <c r="FQ139" i="4"/>
  <c r="FT138" i="4"/>
  <c r="DF139" i="4"/>
  <c r="DI138" i="4"/>
  <c r="EC140" i="4"/>
  <c r="HI140" i="4"/>
  <c r="GO139" i="4"/>
  <c r="GL140" i="4"/>
  <c r="CK140" i="4"/>
  <c r="CN139" i="4"/>
  <c r="H149" i="4"/>
  <c r="GJ141" i="4"/>
  <c r="FM141" i="4"/>
  <c r="FS141" i="4" s="1"/>
  <c r="FB141" i="4"/>
  <c r="EE141" i="4"/>
  <c r="BN141" i="4"/>
  <c r="AQ141" i="4"/>
  <c r="AV141" i="4" s="1"/>
  <c r="AF141" i="4"/>
  <c r="I141" i="4"/>
  <c r="HE141" i="4"/>
  <c r="GH141" i="4"/>
  <c r="GN141" i="4" s="1"/>
  <c r="FW141" i="4"/>
  <c r="EZ141" i="4"/>
  <c r="CI141" i="4"/>
  <c r="BL141" i="4"/>
  <c r="BR141" i="4" s="1"/>
  <c r="BA141" i="4"/>
  <c r="AD141" i="4"/>
  <c r="HD141" i="4"/>
  <c r="GS141" i="4"/>
  <c r="GG141" i="4"/>
  <c r="FV141" i="4"/>
  <c r="DE141" i="4"/>
  <c r="CH141" i="4"/>
  <c r="BW141" i="4"/>
  <c r="BK141" i="4"/>
  <c r="AZ141" i="4"/>
  <c r="HC141" i="4"/>
  <c r="HH141" i="4" s="1"/>
  <c r="GR141" i="4"/>
  <c r="FU141" i="4"/>
  <c r="DD141" i="4"/>
  <c r="CG141" i="4"/>
  <c r="CL141" i="4" s="1"/>
  <c r="BV141" i="4"/>
  <c r="AY141" i="4"/>
  <c r="HB141" i="4"/>
  <c r="GQ141" i="4"/>
  <c r="DZ141" i="4"/>
  <c r="GP141" i="4"/>
  <c r="DY141" i="4"/>
  <c r="DB141" i="4"/>
  <c r="DH141" i="4" s="1"/>
  <c r="CQ141" i="4"/>
  <c r="BT141" i="4"/>
  <c r="FO141" i="4"/>
  <c r="ER141" i="4"/>
  <c r="EW141" i="4" s="1"/>
  <c r="BM141" i="4"/>
  <c r="AS141" i="4"/>
  <c r="X141" i="4"/>
  <c r="GK141" i="4"/>
  <c r="FN141" i="4"/>
  <c r="EQ141" i="4"/>
  <c r="AR141" i="4"/>
  <c r="W141" i="4"/>
  <c r="HF141" i="4"/>
  <c r="GI141" i="4"/>
  <c r="FL141" i="4"/>
  <c r="AP141" i="4"/>
  <c r="V141" i="4"/>
  <c r="AA141" i="4" s="1"/>
  <c r="DM141" i="4"/>
  <c r="U141" i="4"/>
  <c r="DL141" i="4"/>
  <c r="CR141" i="4"/>
  <c r="EH141" i="4"/>
  <c r="DK141" i="4"/>
  <c r="CP141" i="4"/>
  <c r="EG141" i="4"/>
  <c r="DJ141" i="4"/>
  <c r="CO141" i="4"/>
  <c r="BU141" i="4"/>
  <c r="FC141" i="4"/>
  <c r="EF141" i="4"/>
  <c r="BB141" i="4"/>
  <c r="A142" i="4"/>
  <c r="ET141" i="4"/>
  <c r="DW141" i="4"/>
  <c r="EB141" i="4" s="1"/>
  <c r="DA141" i="4"/>
  <c r="CJ141" i="4"/>
  <c r="J141" i="4"/>
  <c r="FP141" i="4"/>
  <c r="ES141" i="4"/>
  <c r="DV141" i="4"/>
  <c r="CF141" i="4"/>
  <c r="BO141" i="4"/>
  <c r="AT141" i="4"/>
  <c r="Y141" i="4"/>
  <c r="EU141" i="4"/>
  <c r="AE141" i="4"/>
  <c r="L141" i="4"/>
  <c r="DX141" i="4"/>
  <c r="K141" i="4"/>
  <c r="DC141" i="4"/>
  <c r="FA141" i="4"/>
  <c r="AG141" i="4"/>
  <c r="FX141" i="4"/>
  <c r="Z139" i="4"/>
  <c r="AC138" i="4"/>
  <c r="D150" i="4"/>
  <c r="H150" i="4" s="1"/>
  <c r="C151" i="4"/>
  <c r="AX138" i="4"/>
  <c r="AU139" i="4"/>
  <c r="EV139" i="4"/>
  <c r="EY138" i="4"/>
  <c r="DG140" i="4"/>
  <c r="DG141" i="4" s="1"/>
  <c r="GM141" i="4"/>
  <c r="EX141" i="4"/>
  <c r="FR141" i="4"/>
  <c r="AB141" i="4"/>
  <c r="HG140" i="4"/>
  <c r="HJ139" i="4"/>
  <c r="EA139" i="4"/>
  <c r="ED138" i="4"/>
  <c r="BQ141" i="4"/>
  <c r="DH142" i="4" l="1"/>
  <c r="DF140" i="4"/>
  <c r="DI139" i="4"/>
  <c r="GJ142" i="4"/>
  <c r="FM142" i="4"/>
  <c r="FS142" i="4" s="1"/>
  <c r="FB142" i="4"/>
  <c r="EE142" i="4"/>
  <c r="BN142" i="4"/>
  <c r="AQ142" i="4"/>
  <c r="AV142" i="4" s="1"/>
  <c r="AF142" i="4"/>
  <c r="I142" i="4"/>
  <c r="HE142" i="4"/>
  <c r="GH142" i="4"/>
  <c r="GN142" i="4" s="1"/>
  <c r="FW142" i="4"/>
  <c r="EZ142" i="4"/>
  <c r="CI142" i="4"/>
  <c r="BL142" i="4"/>
  <c r="BR142" i="4" s="1"/>
  <c r="BA142" i="4"/>
  <c r="AD142" i="4"/>
  <c r="HD142" i="4"/>
  <c r="GS142" i="4"/>
  <c r="GG142" i="4"/>
  <c r="FV142" i="4"/>
  <c r="DE142" i="4"/>
  <c r="CH142" i="4"/>
  <c r="BW142" i="4"/>
  <c r="BK142" i="4"/>
  <c r="AZ142" i="4"/>
  <c r="HC142" i="4"/>
  <c r="HH142" i="4" s="1"/>
  <c r="GR142" i="4"/>
  <c r="FU142" i="4"/>
  <c r="DD142" i="4"/>
  <c r="CG142" i="4"/>
  <c r="CL142" i="4" s="1"/>
  <c r="BV142" i="4"/>
  <c r="AY142" i="4"/>
  <c r="HB142" i="4"/>
  <c r="GQ142" i="4"/>
  <c r="DZ142" i="4"/>
  <c r="DC142" i="4"/>
  <c r="CR142" i="4"/>
  <c r="CF142" i="4"/>
  <c r="BU142" i="4"/>
  <c r="GP142" i="4"/>
  <c r="DY142" i="4"/>
  <c r="DB142" i="4"/>
  <c r="CQ142" i="4"/>
  <c r="BT142" i="4"/>
  <c r="GK142" i="4"/>
  <c r="FN142" i="4"/>
  <c r="FC142" i="4"/>
  <c r="EQ142" i="4"/>
  <c r="EF142" i="4"/>
  <c r="BO142" i="4"/>
  <c r="ES142" i="4"/>
  <c r="CO142" i="4"/>
  <c r="AP142" i="4"/>
  <c r="ER142" i="4"/>
  <c r="EW142" i="4" s="1"/>
  <c r="DM142" i="4"/>
  <c r="BM142" i="4"/>
  <c r="FP142" i="4"/>
  <c r="DL142" i="4"/>
  <c r="FO142" i="4"/>
  <c r="DK142" i="4"/>
  <c r="CJ142" i="4"/>
  <c r="L142" i="4"/>
  <c r="FL142" i="4"/>
  <c r="DJ142" i="4"/>
  <c r="K142" i="4"/>
  <c r="A143" i="4"/>
  <c r="EH142" i="4"/>
  <c r="AG142" i="4"/>
  <c r="J142" i="4"/>
  <c r="GI142" i="4"/>
  <c r="EG142" i="4"/>
  <c r="DA142" i="4"/>
  <c r="BB142" i="4"/>
  <c r="AE142" i="4"/>
  <c r="Y142" i="4"/>
  <c r="EU142" i="4"/>
  <c r="DV142" i="4"/>
  <c r="AS142" i="4"/>
  <c r="V142" i="4"/>
  <c r="AA142" i="4" s="1"/>
  <c r="FX142" i="4"/>
  <c r="ET142" i="4"/>
  <c r="CP142" i="4"/>
  <c r="AR142" i="4"/>
  <c r="U142" i="4"/>
  <c r="HF142" i="4"/>
  <c r="AT142" i="4"/>
  <c r="X142" i="4"/>
  <c r="W142" i="4"/>
  <c r="FA142" i="4"/>
  <c r="DX142" i="4"/>
  <c r="DW142" i="4"/>
  <c r="EB142" i="4" s="1"/>
  <c r="CK141" i="4"/>
  <c r="CN140" i="4"/>
  <c r="FT139" i="4"/>
  <c r="FQ140" i="4"/>
  <c r="CM141" i="4"/>
  <c r="CM142" i="4" s="1"/>
  <c r="AU140" i="4"/>
  <c r="AX139" i="4"/>
  <c r="BS140" i="4"/>
  <c r="BP141" i="4"/>
  <c r="AW141" i="4"/>
  <c r="AW142" i="4" s="1"/>
  <c r="HG141" i="4"/>
  <c r="HJ140" i="4"/>
  <c r="G150" i="4"/>
  <c r="GL141" i="4"/>
  <c r="GO140" i="4"/>
  <c r="C152" i="4"/>
  <c r="D151" i="4"/>
  <c r="G151" i="4" s="1"/>
  <c r="HI141" i="4"/>
  <c r="HI142" i="4" s="1"/>
  <c r="EA140" i="4"/>
  <c r="ED139" i="4"/>
  <c r="AB142" i="4"/>
  <c r="EX142" i="4"/>
  <c r="EV140" i="4"/>
  <c r="EY139" i="4"/>
  <c r="GM142" i="4"/>
  <c r="DG142" i="4"/>
  <c r="Z140" i="4"/>
  <c r="AC139" i="4"/>
  <c r="EC141" i="4"/>
  <c r="EC142" i="4" s="1"/>
  <c r="H151" i="4" l="1"/>
  <c r="FT140" i="4"/>
  <c r="FQ141" i="4"/>
  <c r="FR142" i="4"/>
  <c r="AB143" i="4"/>
  <c r="HI143" i="4"/>
  <c r="GJ143" i="4"/>
  <c r="GM143" i="4" s="1"/>
  <c r="FM143" i="4"/>
  <c r="FS143" i="4" s="1"/>
  <c r="FB143" i="4"/>
  <c r="EE143" i="4"/>
  <c r="BN143" i="4"/>
  <c r="AQ143" i="4"/>
  <c r="AV143" i="4" s="1"/>
  <c r="AF143" i="4"/>
  <c r="I143" i="4"/>
  <c r="HF143" i="4"/>
  <c r="HE143" i="4"/>
  <c r="GH143" i="4"/>
  <c r="GN143" i="4" s="1"/>
  <c r="FW143" i="4"/>
  <c r="EZ143" i="4"/>
  <c r="CI143" i="4"/>
  <c r="BL143" i="4"/>
  <c r="BR143" i="4" s="1"/>
  <c r="BA143" i="4"/>
  <c r="AD143" i="4"/>
  <c r="HD143" i="4"/>
  <c r="GS143" i="4"/>
  <c r="GG143" i="4"/>
  <c r="FV143" i="4"/>
  <c r="DE143" i="4"/>
  <c r="CH143" i="4"/>
  <c r="BW143" i="4"/>
  <c r="BK143" i="4"/>
  <c r="AZ143" i="4"/>
  <c r="HC143" i="4"/>
  <c r="HH143" i="4" s="1"/>
  <c r="GR143" i="4"/>
  <c r="FU143" i="4"/>
  <c r="DD143" i="4"/>
  <c r="CG143" i="4"/>
  <c r="CL143" i="4" s="1"/>
  <c r="BV143" i="4"/>
  <c r="AY143" i="4"/>
  <c r="HB143" i="4"/>
  <c r="GQ143" i="4"/>
  <c r="DZ143" i="4"/>
  <c r="DC143" i="4"/>
  <c r="CR143" i="4"/>
  <c r="CF143" i="4"/>
  <c r="BU143" i="4"/>
  <c r="GP143" i="4"/>
  <c r="DY143" i="4"/>
  <c r="DB143" i="4"/>
  <c r="DH143" i="4" s="1"/>
  <c r="CQ143" i="4"/>
  <c r="BT143" i="4"/>
  <c r="GK143" i="4"/>
  <c r="FN143" i="4"/>
  <c r="FC143" i="4"/>
  <c r="EQ143" i="4"/>
  <c r="EF143" i="4"/>
  <c r="BO143" i="4"/>
  <c r="AR143" i="4"/>
  <c r="AG143" i="4"/>
  <c r="U143" i="4"/>
  <c r="J143" i="4"/>
  <c r="ER143" i="4"/>
  <c r="EW143" i="4" s="1"/>
  <c r="DM143" i="4"/>
  <c r="BM143" i="4"/>
  <c r="K143" i="4"/>
  <c r="FP143" i="4"/>
  <c r="DL143" i="4"/>
  <c r="FO143" i="4"/>
  <c r="DK143" i="4"/>
  <c r="CJ143" i="4"/>
  <c r="FL143" i="4"/>
  <c r="DJ143" i="4"/>
  <c r="AE143" i="4"/>
  <c r="EH143" i="4"/>
  <c r="Y143" i="4"/>
  <c r="GI143" i="4"/>
  <c r="EG143" i="4"/>
  <c r="DA143" i="4"/>
  <c r="BB143" i="4"/>
  <c r="X143" i="4"/>
  <c r="A144" i="4"/>
  <c r="W143" i="4"/>
  <c r="DX143" i="4"/>
  <c r="V143" i="4"/>
  <c r="AA143" i="4" s="1"/>
  <c r="FX143" i="4"/>
  <c r="ET143" i="4"/>
  <c r="CP143" i="4"/>
  <c r="AP143" i="4"/>
  <c r="ES143" i="4"/>
  <c r="CO143" i="4"/>
  <c r="L143" i="4"/>
  <c r="DV143" i="4"/>
  <c r="AT143" i="4"/>
  <c r="AS143" i="4"/>
  <c r="EU143" i="4"/>
  <c r="DW143" i="4"/>
  <c r="EB143" i="4" s="1"/>
  <c r="FA143" i="4"/>
  <c r="DG143" i="4"/>
  <c r="CK142" i="4"/>
  <c r="CN141" i="4"/>
  <c r="Z141" i="4"/>
  <c r="AC140" i="4"/>
  <c r="EY140" i="4"/>
  <c r="EV141" i="4"/>
  <c r="EA141" i="4"/>
  <c r="ED140" i="4"/>
  <c r="EX143" i="4"/>
  <c r="C153" i="4"/>
  <c r="D152" i="4"/>
  <c r="H152" i="4" s="1"/>
  <c r="GL142" i="4"/>
  <c r="GO141" i="4"/>
  <c r="AW143" i="4"/>
  <c r="DF141" i="4"/>
  <c r="DI140" i="4"/>
  <c r="HG142" i="4"/>
  <c r="HJ141" i="4"/>
  <c r="BP142" i="4"/>
  <c r="BS141" i="4"/>
  <c r="BQ142" i="4"/>
  <c r="BQ143" i="4" s="1"/>
  <c r="AX140" i="4"/>
  <c r="AU141" i="4"/>
  <c r="CM143" i="4"/>
  <c r="FR143" i="4" l="1"/>
  <c r="HG143" i="4"/>
  <c r="HJ142" i="4"/>
  <c r="GO142" i="4"/>
  <c r="GL143" i="4"/>
  <c r="FT141" i="4"/>
  <c r="FQ142" i="4"/>
  <c r="BP143" i="4"/>
  <c r="BS142" i="4"/>
  <c r="G152" i="4"/>
  <c r="DF142" i="4"/>
  <c r="DI141" i="4"/>
  <c r="EA142" i="4"/>
  <c r="ED141" i="4"/>
  <c r="CK143" i="4"/>
  <c r="CN142" i="4"/>
  <c r="D153" i="4"/>
  <c r="H153" i="4" s="1"/>
  <c r="C154" i="4"/>
  <c r="G153" i="4"/>
  <c r="EY141" i="4"/>
  <c r="EV142" i="4"/>
  <c r="EC143" i="4"/>
  <c r="GJ144" i="4"/>
  <c r="FM144" i="4"/>
  <c r="FS144" i="4" s="1"/>
  <c r="FB144" i="4"/>
  <c r="EE144" i="4"/>
  <c r="HB144" i="4"/>
  <c r="GP144" i="4"/>
  <c r="ER144" i="4"/>
  <c r="EW144" i="4" s="1"/>
  <c r="EF144" i="4"/>
  <c r="BN144" i="4"/>
  <c r="AQ144" i="4"/>
  <c r="AV144" i="4" s="1"/>
  <c r="AF144" i="4"/>
  <c r="I144" i="4"/>
  <c r="FP144" i="4"/>
  <c r="EQ144" i="4"/>
  <c r="CJ144" i="4"/>
  <c r="BM144" i="4"/>
  <c r="BB144" i="4"/>
  <c r="AP144" i="4"/>
  <c r="AE144" i="4"/>
  <c r="FO144" i="4"/>
  <c r="FC144" i="4"/>
  <c r="CI144" i="4"/>
  <c r="BL144" i="4"/>
  <c r="BR144" i="4" s="1"/>
  <c r="BA144" i="4"/>
  <c r="AD144" i="4"/>
  <c r="FN144" i="4"/>
  <c r="FA144" i="4"/>
  <c r="DE144" i="4"/>
  <c r="CH144" i="4"/>
  <c r="BW144" i="4"/>
  <c r="BK144" i="4"/>
  <c r="AZ144" i="4"/>
  <c r="A145" i="4"/>
  <c r="FL144" i="4"/>
  <c r="EZ144" i="4"/>
  <c r="DD144" i="4"/>
  <c r="CG144" i="4"/>
  <c r="CL144" i="4" s="1"/>
  <c r="BV144" i="4"/>
  <c r="AY144" i="4"/>
  <c r="GK144" i="4"/>
  <c r="FX144" i="4"/>
  <c r="DZ144" i="4"/>
  <c r="DC144" i="4"/>
  <c r="CR144" i="4"/>
  <c r="CF144" i="4"/>
  <c r="BU144" i="4"/>
  <c r="GI144" i="4"/>
  <c r="FW144" i="4"/>
  <c r="DY144" i="4"/>
  <c r="DB144" i="4"/>
  <c r="DG144" i="4" s="1"/>
  <c r="CQ144" i="4"/>
  <c r="BT144" i="4"/>
  <c r="HC144" i="4"/>
  <c r="HH144" i="4" s="1"/>
  <c r="GQ144" i="4"/>
  <c r="ES144" i="4"/>
  <c r="EG144" i="4"/>
  <c r="BO144" i="4"/>
  <c r="AR144" i="4"/>
  <c r="AG144" i="4"/>
  <c r="U144" i="4"/>
  <c r="J144" i="4"/>
  <c r="GG144" i="4"/>
  <c r="DL144" i="4"/>
  <c r="EU144" i="4"/>
  <c r="DK144" i="4"/>
  <c r="AT144" i="4"/>
  <c r="L144" i="4"/>
  <c r="ET144" i="4"/>
  <c r="DJ144" i="4"/>
  <c r="AS144" i="4"/>
  <c r="K144" i="4"/>
  <c r="FV144" i="4"/>
  <c r="DA144" i="4"/>
  <c r="FU144" i="4"/>
  <c r="HF144" i="4"/>
  <c r="HE144" i="4"/>
  <c r="EH144" i="4"/>
  <c r="HD144" i="4"/>
  <c r="DX144" i="4"/>
  <c r="CP144" i="4"/>
  <c r="Y144" i="4"/>
  <c r="GR144" i="4"/>
  <c r="V144" i="4"/>
  <c r="AA144" i="4" s="1"/>
  <c r="GH144" i="4"/>
  <c r="GN144" i="4" s="1"/>
  <c r="DM144" i="4"/>
  <c r="X144" i="4"/>
  <c r="W144" i="4"/>
  <c r="GS144" i="4"/>
  <c r="DW144" i="4"/>
  <c r="EB144" i="4" s="1"/>
  <c r="DV144" i="4"/>
  <c r="CO144" i="4"/>
  <c r="AC141" i="4"/>
  <c r="Z142" i="4"/>
  <c r="AU142" i="4"/>
  <c r="AX141" i="4"/>
  <c r="HI144" i="4"/>
  <c r="C155" i="4" l="1"/>
  <c r="D154" i="4"/>
  <c r="H154" i="4" s="1"/>
  <c r="FT142" i="4"/>
  <c r="FQ143" i="4"/>
  <c r="GM144" i="4"/>
  <c r="EA143" i="4"/>
  <c r="ED142" i="4"/>
  <c r="DF143" i="4"/>
  <c r="DI142" i="4"/>
  <c r="DH144" i="4"/>
  <c r="BQ144" i="4"/>
  <c r="CK144" i="4"/>
  <c r="CN143" i="4"/>
  <c r="EC144" i="4"/>
  <c r="EX144" i="4"/>
  <c r="GL144" i="4"/>
  <c r="GO143" i="4"/>
  <c r="FR144" i="4"/>
  <c r="AC142" i="4"/>
  <c r="Z143" i="4"/>
  <c r="CM144" i="4"/>
  <c r="CM145" i="4" s="1"/>
  <c r="BP144" i="4"/>
  <c r="BS143" i="4"/>
  <c r="AB144" i="4"/>
  <c r="GJ145" i="4"/>
  <c r="FM145" i="4"/>
  <c r="FS145" i="4" s="1"/>
  <c r="FB145" i="4"/>
  <c r="EE145" i="4"/>
  <c r="BN145" i="4"/>
  <c r="AQ145" i="4"/>
  <c r="AV145" i="4" s="1"/>
  <c r="AF145" i="4"/>
  <c r="I145" i="4"/>
  <c r="HD145" i="4"/>
  <c r="GS145" i="4"/>
  <c r="GG145" i="4"/>
  <c r="FV145" i="4"/>
  <c r="DE145" i="4"/>
  <c r="ER145" i="4"/>
  <c r="EW145" i="4" s="1"/>
  <c r="DB145" i="4"/>
  <c r="DG145" i="4" s="1"/>
  <c r="CO145" i="4"/>
  <c r="AP145" i="4"/>
  <c r="AD145" i="4"/>
  <c r="EQ145" i="4"/>
  <c r="DA145" i="4"/>
  <c r="BO145" i="4"/>
  <c r="BB145" i="4"/>
  <c r="HF145" i="4"/>
  <c r="HI145" i="4" s="1"/>
  <c r="GR145" i="4"/>
  <c r="BM145" i="4"/>
  <c r="BA145" i="4"/>
  <c r="HE145" i="4"/>
  <c r="GQ145" i="4"/>
  <c r="FP145" i="4"/>
  <c r="FC145" i="4"/>
  <c r="DZ145" i="4"/>
  <c r="DM145" i="4"/>
  <c r="BL145" i="4"/>
  <c r="BR145" i="4" s="1"/>
  <c r="AZ145" i="4"/>
  <c r="HC145" i="4"/>
  <c r="HH145" i="4" s="1"/>
  <c r="GP145" i="4"/>
  <c r="FO145" i="4"/>
  <c r="FA145" i="4"/>
  <c r="DY145" i="4"/>
  <c r="DL145" i="4"/>
  <c r="CJ145" i="4"/>
  <c r="BK145" i="4"/>
  <c r="AY145" i="4"/>
  <c r="HB145" i="4"/>
  <c r="FN145" i="4"/>
  <c r="EZ145" i="4"/>
  <c r="DX145" i="4"/>
  <c r="DK145" i="4"/>
  <c r="CI145" i="4"/>
  <c r="BW145" i="4"/>
  <c r="Y145" i="4"/>
  <c r="FL145" i="4"/>
  <c r="DW145" i="4"/>
  <c r="EB145" i="4" s="1"/>
  <c r="DJ145" i="4"/>
  <c r="CH145" i="4"/>
  <c r="BV145" i="4"/>
  <c r="X145" i="4"/>
  <c r="L145" i="4"/>
  <c r="DV145" i="4"/>
  <c r="CG145" i="4"/>
  <c r="CL145" i="4" s="1"/>
  <c r="BU145" i="4"/>
  <c r="W145" i="4"/>
  <c r="K145" i="4"/>
  <c r="A146" i="4"/>
  <c r="GI145" i="4"/>
  <c r="FU145" i="4"/>
  <c r="ET145" i="4"/>
  <c r="EG145" i="4"/>
  <c r="DD145" i="4"/>
  <c r="CQ145" i="4"/>
  <c r="GH145" i="4"/>
  <c r="GN145" i="4" s="1"/>
  <c r="ES145" i="4"/>
  <c r="EF145" i="4"/>
  <c r="DC145" i="4"/>
  <c r="CP145" i="4"/>
  <c r="AR145" i="4"/>
  <c r="AE145" i="4"/>
  <c r="EH145" i="4"/>
  <c r="AT145" i="4"/>
  <c r="GK145" i="4"/>
  <c r="AS145" i="4"/>
  <c r="FX145" i="4"/>
  <c r="FW145" i="4"/>
  <c r="CR145" i="4"/>
  <c r="CF145" i="4"/>
  <c r="AG145" i="4"/>
  <c r="EU145" i="4"/>
  <c r="J145" i="4"/>
  <c r="U145" i="4"/>
  <c r="V145" i="4"/>
  <c r="AA145" i="4" s="1"/>
  <c r="BT145" i="4"/>
  <c r="AW144" i="4"/>
  <c r="AW145" i="4" s="1"/>
  <c r="HG144" i="4"/>
  <c r="HJ143" i="4"/>
  <c r="AX142" i="4"/>
  <c r="AU143" i="4"/>
  <c r="EY142" i="4"/>
  <c r="EV143" i="4"/>
  <c r="G154" i="4" l="1"/>
  <c r="AA146" i="4"/>
  <c r="EY143" i="4"/>
  <c r="EV144" i="4"/>
  <c r="HG145" i="4"/>
  <c r="HJ144" i="4"/>
  <c r="EA144" i="4"/>
  <c r="ED143" i="4"/>
  <c r="FQ144" i="4"/>
  <c r="FT143" i="4"/>
  <c r="DH145" i="4"/>
  <c r="GJ146" i="4"/>
  <c r="FM146" i="4"/>
  <c r="FS146" i="4" s="1"/>
  <c r="FB146" i="4"/>
  <c r="EE146" i="4"/>
  <c r="BN146" i="4"/>
  <c r="AQ146" i="4"/>
  <c r="AV146" i="4" s="1"/>
  <c r="AF146" i="4"/>
  <c r="I146" i="4"/>
  <c r="HD146" i="4"/>
  <c r="GS146" i="4"/>
  <c r="GG146" i="4"/>
  <c r="FV146" i="4"/>
  <c r="DE146" i="4"/>
  <c r="CH146" i="4"/>
  <c r="BW146" i="4"/>
  <c r="BK146" i="4"/>
  <c r="AZ146" i="4"/>
  <c r="HB146" i="4"/>
  <c r="GQ146" i="4"/>
  <c r="DZ146" i="4"/>
  <c r="HF146" i="4"/>
  <c r="GP146" i="4"/>
  <c r="FL146" i="4"/>
  <c r="EH146" i="4"/>
  <c r="DC146" i="4"/>
  <c r="CP146" i="4"/>
  <c r="BO146" i="4"/>
  <c r="BA146" i="4"/>
  <c r="Y146" i="4"/>
  <c r="L146" i="4"/>
  <c r="HE146" i="4"/>
  <c r="EU146" i="4"/>
  <c r="EG146" i="4"/>
  <c r="DB146" i="4"/>
  <c r="DG146" i="4" s="1"/>
  <c r="CO146" i="4"/>
  <c r="BM146" i="4"/>
  <c r="AY146" i="4"/>
  <c r="X146" i="4"/>
  <c r="K146" i="4"/>
  <c r="HC146" i="4"/>
  <c r="HI146" i="4" s="1"/>
  <c r="ET146" i="4"/>
  <c r="EF146" i="4"/>
  <c r="DA146" i="4"/>
  <c r="BL146" i="4"/>
  <c r="BR146" i="4" s="1"/>
  <c r="W146" i="4"/>
  <c r="J146" i="4"/>
  <c r="FX146" i="4"/>
  <c r="ES146" i="4"/>
  <c r="V146" i="4"/>
  <c r="FW146" i="4"/>
  <c r="ER146" i="4"/>
  <c r="EW146" i="4" s="1"/>
  <c r="DM146" i="4"/>
  <c r="U146" i="4"/>
  <c r="GK146" i="4"/>
  <c r="FU146" i="4"/>
  <c r="EQ146" i="4"/>
  <c r="DL146" i="4"/>
  <c r="CJ146" i="4"/>
  <c r="BV146" i="4"/>
  <c r="GI146" i="4"/>
  <c r="DY146" i="4"/>
  <c r="DK146" i="4"/>
  <c r="CI146" i="4"/>
  <c r="BU146" i="4"/>
  <c r="AT146" i="4"/>
  <c r="AG146" i="4"/>
  <c r="GH146" i="4"/>
  <c r="GN146" i="4" s="1"/>
  <c r="DX146" i="4"/>
  <c r="DJ146" i="4"/>
  <c r="CG146" i="4"/>
  <c r="CL146" i="4" s="1"/>
  <c r="BT146" i="4"/>
  <c r="AS146" i="4"/>
  <c r="AE146" i="4"/>
  <c r="FO146" i="4"/>
  <c r="EZ146" i="4"/>
  <c r="CR146" i="4"/>
  <c r="GR146" i="4"/>
  <c r="FN146" i="4"/>
  <c r="DD146" i="4"/>
  <c r="CQ146" i="4"/>
  <c r="BB146" i="4"/>
  <c r="FA146" i="4"/>
  <c r="A147" i="4"/>
  <c r="DW146" i="4"/>
  <c r="EB146" i="4" s="1"/>
  <c r="AR146" i="4"/>
  <c r="DV146" i="4"/>
  <c r="AP146" i="4"/>
  <c r="AD146" i="4"/>
  <c r="FP146" i="4"/>
  <c r="FC146" i="4"/>
  <c r="CF146" i="4"/>
  <c r="CM146" i="4"/>
  <c r="FR145" i="4"/>
  <c r="FR146" i="4" s="1"/>
  <c r="EX145" i="4"/>
  <c r="EX146" i="4" s="1"/>
  <c r="BQ145" i="4"/>
  <c r="BQ146" i="4" s="1"/>
  <c r="AW146" i="4"/>
  <c r="EC145" i="4"/>
  <c r="EC146" i="4" s="1"/>
  <c r="GO144" i="4"/>
  <c r="GL145" i="4"/>
  <c r="AX143" i="4"/>
  <c r="AU144" i="4"/>
  <c r="AC143" i="4"/>
  <c r="Z144" i="4"/>
  <c r="CK145" i="4"/>
  <c r="CN144" i="4"/>
  <c r="C156" i="4"/>
  <c r="D155" i="4"/>
  <c r="G155" i="4" s="1"/>
  <c r="BP145" i="4"/>
  <c r="BS144" i="4"/>
  <c r="AB145" i="4"/>
  <c r="AB146" i="4" s="1"/>
  <c r="DF144" i="4"/>
  <c r="DI143" i="4"/>
  <c r="GM145" i="4"/>
  <c r="GM146" i="4" s="1"/>
  <c r="BR147" i="4" l="1"/>
  <c r="GN147" i="4"/>
  <c r="GJ147" i="4"/>
  <c r="FM147" i="4"/>
  <c r="FS147" i="4" s="1"/>
  <c r="FB147" i="4"/>
  <c r="EE147" i="4"/>
  <c r="BN147" i="4"/>
  <c r="AQ147" i="4"/>
  <c r="AV147" i="4" s="1"/>
  <c r="AF147" i="4"/>
  <c r="I147" i="4"/>
  <c r="HD147" i="4"/>
  <c r="GS147" i="4"/>
  <c r="GG147" i="4"/>
  <c r="FV147" i="4"/>
  <c r="DE147" i="4"/>
  <c r="CH147" i="4"/>
  <c r="BW147" i="4"/>
  <c r="BK147" i="4"/>
  <c r="AZ147" i="4"/>
  <c r="HB147" i="4"/>
  <c r="GQ147" i="4"/>
  <c r="DZ147" i="4"/>
  <c r="DC147" i="4"/>
  <c r="CR147" i="4"/>
  <c r="CF147" i="4"/>
  <c r="BU147" i="4"/>
  <c r="FW147" i="4"/>
  <c r="ER147" i="4"/>
  <c r="EW147" i="4" s="1"/>
  <c r="DM147" i="4"/>
  <c r="CI147" i="4"/>
  <c r="Y147" i="4"/>
  <c r="K147" i="4"/>
  <c r="GK147" i="4"/>
  <c r="FU147" i="4"/>
  <c r="EQ147" i="4"/>
  <c r="DL147" i="4"/>
  <c r="CG147" i="4"/>
  <c r="CL147" i="4" s="1"/>
  <c r="X147" i="4"/>
  <c r="J147" i="4"/>
  <c r="GI147" i="4"/>
  <c r="DY147" i="4"/>
  <c r="DK147" i="4"/>
  <c r="BB147" i="4"/>
  <c r="W147" i="4"/>
  <c r="GH147" i="4"/>
  <c r="DX147" i="4"/>
  <c r="DJ147" i="4"/>
  <c r="BA147" i="4"/>
  <c r="V147" i="4"/>
  <c r="AA147" i="4" s="1"/>
  <c r="A148" i="4"/>
  <c r="FC147" i="4"/>
  <c r="DW147" i="4"/>
  <c r="EB147" i="4" s="1"/>
  <c r="BO147" i="4"/>
  <c r="AY147" i="4"/>
  <c r="U147" i="4"/>
  <c r="FP147" i="4"/>
  <c r="FA147" i="4"/>
  <c r="DV147" i="4"/>
  <c r="CQ147" i="4"/>
  <c r="BM147" i="4"/>
  <c r="FO147" i="4"/>
  <c r="EZ147" i="4"/>
  <c r="CP147" i="4"/>
  <c r="BL147" i="4"/>
  <c r="GR147" i="4"/>
  <c r="FN147" i="4"/>
  <c r="DD147" i="4"/>
  <c r="CO147" i="4"/>
  <c r="AG147" i="4"/>
  <c r="HC147" i="4"/>
  <c r="HI147" i="4" s="1"/>
  <c r="ET147" i="4"/>
  <c r="EF147" i="4"/>
  <c r="BV147" i="4"/>
  <c r="AR147" i="4"/>
  <c r="FX147" i="4"/>
  <c r="ES147" i="4"/>
  <c r="CJ147" i="4"/>
  <c r="BT147" i="4"/>
  <c r="AP147" i="4"/>
  <c r="L147" i="4"/>
  <c r="FL147" i="4"/>
  <c r="EU147" i="4"/>
  <c r="EH147" i="4"/>
  <c r="AT147" i="4"/>
  <c r="EG147" i="4"/>
  <c r="AS147" i="4"/>
  <c r="GP147" i="4"/>
  <c r="DB147" i="4"/>
  <c r="DG147" i="4" s="1"/>
  <c r="DA147" i="4"/>
  <c r="HF147" i="4"/>
  <c r="HE147" i="4"/>
  <c r="AE147" i="4"/>
  <c r="AD147" i="4"/>
  <c r="HG146" i="4"/>
  <c r="HJ145" i="4"/>
  <c r="HH146" i="4"/>
  <c r="AC144" i="4"/>
  <c r="Z145" i="4"/>
  <c r="EY144" i="4"/>
  <c r="EV145" i="4"/>
  <c r="DI144" i="4"/>
  <c r="DF145" i="4"/>
  <c r="AW147" i="4"/>
  <c r="CM147" i="4"/>
  <c r="ED144" i="4"/>
  <c r="EA145" i="4"/>
  <c r="BQ147" i="4"/>
  <c r="BP146" i="4"/>
  <c r="BS145" i="4"/>
  <c r="AX144" i="4"/>
  <c r="AU145" i="4"/>
  <c r="GM147" i="4"/>
  <c r="CK146" i="4"/>
  <c r="CN145" i="4"/>
  <c r="DH146" i="4"/>
  <c r="DH147" i="4" s="1"/>
  <c r="FQ145" i="4"/>
  <c r="FT144" i="4"/>
  <c r="H155" i="4"/>
  <c r="FR147" i="4"/>
  <c r="GL146" i="4"/>
  <c r="GO145" i="4"/>
  <c r="EC147" i="4"/>
  <c r="AB147" i="4"/>
  <c r="C157" i="4"/>
  <c r="D156" i="4"/>
  <c r="H156" i="4" s="1"/>
  <c r="G156" i="4" l="1"/>
  <c r="GL147" i="4"/>
  <c r="GO146" i="4"/>
  <c r="EY145" i="4"/>
  <c r="EV146" i="4"/>
  <c r="GK148" i="4"/>
  <c r="FN148" i="4"/>
  <c r="FC148" i="4"/>
  <c r="EQ148" i="4"/>
  <c r="EF148" i="4"/>
  <c r="BO148" i="4"/>
  <c r="GJ148" i="4"/>
  <c r="FM148" i="4"/>
  <c r="FS148" i="4" s="1"/>
  <c r="FB148" i="4"/>
  <c r="EE148" i="4"/>
  <c r="BN148" i="4"/>
  <c r="AQ148" i="4"/>
  <c r="AV148" i="4" s="1"/>
  <c r="AF148" i="4"/>
  <c r="I148" i="4"/>
  <c r="HD148" i="4"/>
  <c r="GS148" i="4"/>
  <c r="GG148" i="4"/>
  <c r="FV148" i="4"/>
  <c r="DE148" i="4"/>
  <c r="CH148" i="4"/>
  <c r="BW148" i="4"/>
  <c r="BK148" i="4"/>
  <c r="AZ148" i="4"/>
  <c r="HB148" i="4"/>
  <c r="GQ148" i="4"/>
  <c r="DZ148" i="4"/>
  <c r="DC148" i="4"/>
  <c r="CR148" i="4"/>
  <c r="CF148" i="4"/>
  <c r="BU148" i="4"/>
  <c r="A149" i="4"/>
  <c r="ET148" i="4"/>
  <c r="HE148" i="4"/>
  <c r="EG148" i="4"/>
  <c r="AY148" i="4"/>
  <c r="U148" i="4"/>
  <c r="HC148" i="4"/>
  <c r="HI148" i="4" s="1"/>
  <c r="GI148" i="4"/>
  <c r="FP148" i="4"/>
  <c r="DM148" i="4"/>
  <c r="BM148" i="4"/>
  <c r="GH148" i="4"/>
  <c r="FO148" i="4"/>
  <c r="EU148" i="4"/>
  <c r="DL148" i="4"/>
  <c r="BL148" i="4"/>
  <c r="FL148" i="4"/>
  <c r="ES148" i="4"/>
  <c r="DK148" i="4"/>
  <c r="AG148" i="4"/>
  <c r="ER148" i="4"/>
  <c r="EW148" i="4" s="1"/>
  <c r="DY148" i="4"/>
  <c r="DJ148" i="4"/>
  <c r="CQ148" i="4"/>
  <c r="AT148" i="4"/>
  <c r="AE148" i="4"/>
  <c r="DX148" i="4"/>
  <c r="CP148" i="4"/>
  <c r="AS148" i="4"/>
  <c r="AD148" i="4"/>
  <c r="DW148" i="4"/>
  <c r="EB148" i="4" s="1"/>
  <c r="CO148" i="4"/>
  <c r="AR148" i="4"/>
  <c r="DV148" i="4"/>
  <c r="DD148" i="4"/>
  <c r="BV148" i="4"/>
  <c r="AP148" i="4"/>
  <c r="L148" i="4"/>
  <c r="FU148" i="4"/>
  <c r="FA148" i="4"/>
  <c r="CI148" i="4"/>
  <c r="BB148" i="4"/>
  <c r="W148" i="4"/>
  <c r="HF148" i="4"/>
  <c r="EZ148" i="4"/>
  <c r="EH148" i="4"/>
  <c r="CG148" i="4"/>
  <c r="CL148" i="4" s="1"/>
  <c r="BA148" i="4"/>
  <c r="V148" i="4"/>
  <c r="AA148" i="4" s="1"/>
  <c r="Y148" i="4"/>
  <c r="X148" i="4"/>
  <c r="DB148" i="4"/>
  <c r="DG148" i="4" s="1"/>
  <c r="K148" i="4"/>
  <c r="DA148" i="4"/>
  <c r="J148" i="4"/>
  <c r="GR148" i="4"/>
  <c r="GP148" i="4"/>
  <c r="CJ148" i="4"/>
  <c r="FX148" i="4"/>
  <c r="BT148" i="4"/>
  <c r="FW148" i="4"/>
  <c r="GN148" i="4"/>
  <c r="FT145" i="4"/>
  <c r="FQ146" i="4"/>
  <c r="CK147" i="4"/>
  <c r="CN146" i="4"/>
  <c r="EX147" i="4"/>
  <c r="EX148" i="4" s="1"/>
  <c r="C158" i="4"/>
  <c r="D157" i="4"/>
  <c r="G157" i="4" s="1"/>
  <c r="GM148" i="4"/>
  <c r="AC145" i="4"/>
  <c r="Z146" i="4"/>
  <c r="BR148" i="4"/>
  <c r="AU146" i="4"/>
  <c r="AX145" i="4"/>
  <c r="CM148" i="4"/>
  <c r="HH147" i="4"/>
  <c r="HH148" i="4" s="1"/>
  <c r="AB148" i="4"/>
  <c r="AW148" i="4"/>
  <c r="EC148" i="4"/>
  <c r="FR148" i="4"/>
  <c r="BQ148" i="4"/>
  <c r="DI145" i="4"/>
  <c r="DF146" i="4"/>
  <c r="HG147" i="4"/>
  <c r="HJ146" i="4"/>
  <c r="BP147" i="4"/>
  <c r="BS146" i="4"/>
  <c r="ED145" i="4"/>
  <c r="EA146" i="4"/>
  <c r="H157" i="4" l="1"/>
  <c r="FT146" i="4"/>
  <c r="FQ147" i="4"/>
  <c r="DF147" i="4"/>
  <c r="DI146" i="4"/>
  <c r="GN149" i="4"/>
  <c r="EA147" i="4"/>
  <c r="ED146" i="4"/>
  <c r="C159" i="4"/>
  <c r="D158" i="4"/>
  <c r="H158" i="4" s="1"/>
  <c r="HG148" i="4"/>
  <c r="HJ147" i="4"/>
  <c r="BP148" i="4"/>
  <c r="BS147" i="4"/>
  <c r="A150" i="4"/>
  <c r="GK149" i="4"/>
  <c r="FN149" i="4"/>
  <c r="FC149" i="4"/>
  <c r="EQ149" i="4"/>
  <c r="EF149" i="4"/>
  <c r="BO149" i="4"/>
  <c r="AR149" i="4"/>
  <c r="AG149" i="4"/>
  <c r="U149" i="4"/>
  <c r="J149" i="4"/>
  <c r="GJ149" i="4"/>
  <c r="FM149" i="4"/>
  <c r="FS149" i="4" s="1"/>
  <c r="FB149" i="4"/>
  <c r="EE149" i="4"/>
  <c r="BN149" i="4"/>
  <c r="AQ149" i="4"/>
  <c r="AV149" i="4" s="1"/>
  <c r="AF149" i="4"/>
  <c r="I149" i="4"/>
  <c r="HD149" i="4"/>
  <c r="GS149" i="4"/>
  <c r="GG149" i="4"/>
  <c r="FV149" i="4"/>
  <c r="DE149" i="4"/>
  <c r="CH149" i="4"/>
  <c r="BW149" i="4"/>
  <c r="BK149" i="4"/>
  <c r="AZ149" i="4"/>
  <c r="HC149" i="4"/>
  <c r="HH149" i="4" s="1"/>
  <c r="GR149" i="4"/>
  <c r="FU149" i="4"/>
  <c r="DD149" i="4"/>
  <c r="CG149" i="4"/>
  <c r="CL149" i="4" s="1"/>
  <c r="BV149" i="4"/>
  <c r="AY149" i="4"/>
  <c r="HB149" i="4"/>
  <c r="GQ149" i="4"/>
  <c r="DZ149" i="4"/>
  <c r="EC149" i="4" s="1"/>
  <c r="DC149" i="4"/>
  <c r="CR149" i="4"/>
  <c r="CF149" i="4"/>
  <c r="BU149" i="4"/>
  <c r="ET149" i="4"/>
  <c r="DW149" i="4"/>
  <c r="EB149" i="4" s="1"/>
  <c r="DL149" i="4"/>
  <c r="CO149" i="4"/>
  <c r="X149" i="4"/>
  <c r="FP149" i="4"/>
  <c r="ES149" i="4"/>
  <c r="EH149" i="4"/>
  <c r="DV149" i="4"/>
  <c r="DK149" i="4"/>
  <c r="AT149" i="4"/>
  <c r="ER149" i="4"/>
  <c r="EW149" i="4" s="1"/>
  <c r="CP149" i="4"/>
  <c r="BM149" i="4"/>
  <c r="BL149" i="4"/>
  <c r="BQ149" i="4" s="1"/>
  <c r="L149" i="4"/>
  <c r="GP149" i="4"/>
  <c r="FO149" i="4"/>
  <c r="DM149" i="4"/>
  <c r="CJ149" i="4"/>
  <c r="K149" i="4"/>
  <c r="FL149" i="4"/>
  <c r="DJ149" i="4"/>
  <c r="CI149" i="4"/>
  <c r="AE149" i="4"/>
  <c r="AD149" i="4"/>
  <c r="GI149" i="4"/>
  <c r="EG149" i="4"/>
  <c r="BB149" i="4"/>
  <c r="GH149" i="4"/>
  <c r="GM149" i="4" s="1"/>
  <c r="DB149" i="4"/>
  <c r="DG149" i="4" s="1"/>
  <c r="BA149" i="4"/>
  <c r="Y149" i="4"/>
  <c r="AB149" i="4" s="1"/>
  <c r="HF149" i="4"/>
  <c r="DA149" i="4"/>
  <c r="W149" i="4"/>
  <c r="FX149" i="4"/>
  <c r="AP149" i="4"/>
  <c r="FW149" i="4"/>
  <c r="EU149" i="4"/>
  <c r="EX149" i="4" s="1"/>
  <c r="CQ149" i="4"/>
  <c r="FA149" i="4"/>
  <c r="EZ149" i="4"/>
  <c r="DY149" i="4"/>
  <c r="DX149" i="4"/>
  <c r="AS149" i="4"/>
  <c r="V149" i="4"/>
  <c r="AA149" i="4" s="1"/>
  <c r="BT149" i="4"/>
  <c r="HE149" i="4"/>
  <c r="EY146" i="4"/>
  <c r="EV147" i="4"/>
  <c r="DH148" i="4"/>
  <c r="AX146" i="4"/>
  <c r="AU147" i="4"/>
  <c r="AC146" i="4"/>
  <c r="Z147" i="4"/>
  <c r="CK148" i="4"/>
  <c r="CN147" i="4"/>
  <c r="GL148" i="4"/>
  <c r="GO147" i="4"/>
  <c r="AB150" i="4" l="1"/>
  <c r="BP149" i="4"/>
  <c r="BS148" i="4"/>
  <c r="AW149" i="4"/>
  <c r="HG149" i="4"/>
  <c r="HJ148" i="4"/>
  <c r="EA148" i="4"/>
  <c r="ED147" i="4"/>
  <c r="DI147" i="4"/>
  <c r="DF148" i="4"/>
  <c r="BR149" i="4"/>
  <c r="CM149" i="4"/>
  <c r="G158" i="4"/>
  <c r="FR149" i="4"/>
  <c r="GL149" i="4"/>
  <c r="GO148" i="4"/>
  <c r="AC147" i="4"/>
  <c r="Z148" i="4"/>
  <c r="EY147" i="4"/>
  <c r="EV148" i="4"/>
  <c r="AX147" i="4"/>
  <c r="AU148" i="4"/>
  <c r="A151" i="4"/>
  <c r="ET150" i="4"/>
  <c r="DW150" i="4"/>
  <c r="EB150" i="4" s="1"/>
  <c r="DL150" i="4"/>
  <c r="CO150" i="4"/>
  <c r="X150" i="4"/>
  <c r="HE150" i="4"/>
  <c r="GS150" i="4"/>
  <c r="EU150" i="4"/>
  <c r="EH150" i="4"/>
  <c r="CJ150" i="4"/>
  <c r="BK150" i="4"/>
  <c r="AY150" i="4"/>
  <c r="GH150" i="4"/>
  <c r="GN150" i="4" s="1"/>
  <c r="EQ150" i="4"/>
  <c r="DC150" i="4"/>
  <c r="CP150" i="4"/>
  <c r="BN150" i="4"/>
  <c r="BA150" i="4"/>
  <c r="Y150" i="4"/>
  <c r="K150" i="4"/>
  <c r="GG150" i="4"/>
  <c r="DB150" i="4"/>
  <c r="DG150" i="4" s="1"/>
  <c r="BM150" i="4"/>
  <c r="AZ150" i="4"/>
  <c r="W150" i="4"/>
  <c r="J150" i="4"/>
  <c r="FO150" i="4"/>
  <c r="FB150" i="4"/>
  <c r="GR150" i="4"/>
  <c r="FN150" i="4"/>
  <c r="FA150" i="4"/>
  <c r="DZ150" i="4"/>
  <c r="DM150" i="4"/>
  <c r="BW150" i="4"/>
  <c r="HF150" i="4"/>
  <c r="GQ150" i="4"/>
  <c r="FM150" i="4"/>
  <c r="FS150" i="4" s="1"/>
  <c r="EZ150" i="4"/>
  <c r="DY150" i="4"/>
  <c r="DK150" i="4"/>
  <c r="CI150" i="4"/>
  <c r="BV150" i="4"/>
  <c r="AT150" i="4"/>
  <c r="AG150" i="4"/>
  <c r="HD150" i="4"/>
  <c r="GP150" i="4"/>
  <c r="FL150" i="4"/>
  <c r="DX150" i="4"/>
  <c r="DJ150" i="4"/>
  <c r="CH150" i="4"/>
  <c r="BU150" i="4"/>
  <c r="AS150" i="4"/>
  <c r="AF150" i="4"/>
  <c r="GK150" i="4"/>
  <c r="FW150" i="4"/>
  <c r="EG150" i="4"/>
  <c r="AP150" i="4"/>
  <c r="GJ150" i="4"/>
  <c r="FV150" i="4"/>
  <c r="ES150" i="4"/>
  <c r="EF150" i="4"/>
  <c r="DE150" i="4"/>
  <c r="CR150" i="4"/>
  <c r="HC150" i="4"/>
  <c r="HH150" i="4" s="1"/>
  <c r="CF150" i="4"/>
  <c r="AQ150" i="4"/>
  <c r="AV150" i="4" s="1"/>
  <c r="HB150" i="4"/>
  <c r="FC150" i="4"/>
  <c r="BT150" i="4"/>
  <c r="AE150" i="4"/>
  <c r="AD150" i="4"/>
  <c r="GI150" i="4"/>
  <c r="ER150" i="4"/>
  <c r="EX150" i="4" s="1"/>
  <c r="DD150" i="4"/>
  <c r="BO150" i="4"/>
  <c r="DA150" i="4"/>
  <c r="BL150" i="4"/>
  <c r="BQ150" i="4" s="1"/>
  <c r="V150" i="4"/>
  <c r="AA150" i="4" s="1"/>
  <c r="U150" i="4"/>
  <c r="FP150" i="4"/>
  <c r="L150" i="4"/>
  <c r="DV150" i="4"/>
  <c r="CG150" i="4"/>
  <c r="CL150" i="4" s="1"/>
  <c r="AR150" i="4"/>
  <c r="I150" i="4"/>
  <c r="CQ150" i="4"/>
  <c r="BB150" i="4"/>
  <c r="EE150" i="4"/>
  <c r="FX150" i="4"/>
  <c r="FU150" i="4"/>
  <c r="C160" i="4"/>
  <c r="D159" i="4"/>
  <c r="G159" i="4" s="1"/>
  <c r="HI149" i="4"/>
  <c r="FT147" i="4"/>
  <c r="FQ148" i="4"/>
  <c r="DH149" i="4"/>
  <c r="DH150" i="4" s="1"/>
  <c r="CK149" i="4"/>
  <c r="CN148" i="4"/>
  <c r="BQ151" i="4" l="1"/>
  <c r="A152" i="4"/>
  <c r="ET151" i="4"/>
  <c r="DW151" i="4"/>
  <c r="EB151" i="4" s="1"/>
  <c r="DL151" i="4"/>
  <c r="CO151" i="4"/>
  <c r="X151" i="4"/>
  <c r="HF151" i="4"/>
  <c r="GG151" i="4"/>
  <c r="FU151" i="4"/>
  <c r="DV151" i="4"/>
  <c r="DJ151" i="4"/>
  <c r="BL151" i="4"/>
  <c r="AZ151" i="4"/>
  <c r="HB151" i="4"/>
  <c r="GP151" i="4"/>
  <c r="FP151" i="4"/>
  <c r="EQ151" i="4"/>
  <c r="EE151" i="4"/>
  <c r="CG151" i="4"/>
  <c r="CL151" i="4" s="1"/>
  <c r="BU151" i="4"/>
  <c r="FN151" i="4"/>
  <c r="FB151" i="4"/>
  <c r="DD151" i="4"/>
  <c r="CR151" i="4"/>
  <c r="AS151" i="4"/>
  <c r="AG151" i="4"/>
  <c r="GR151" i="4"/>
  <c r="GQ151" i="4"/>
  <c r="ER151" i="4"/>
  <c r="EX151" i="4" s="1"/>
  <c r="DK151" i="4"/>
  <c r="BM151" i="4"/>
  <c r="AE151" i="4"/>
  <c r="FX151" i="4"/>
  <c r="DZ151" i="4"/>
  <c r="BK151" i="4"/>
  <c r="AT151" i="4"/>
  <c r="AD151" i="4"/>
  <c r="HE151" i="4"/>
  <c r="FW151" i="4"/>
  <c r="DY151" i="4"/>
  <c r="CQ151" i="4"/>
  <c r="AR151" i="4"/>
  <c r="HD151" i="4"/>
  <c r="GK151" i="4"/>
  <c r="FV151" i="4"/>
  <c r="DX151" i="4"/>
  <c r="CP151" i="4"/>
  <c r="AQ151" i="4"/>
  <c r="AV151" i="4" s="1"/>
  <c r="L151" i="4"/>
  <c r="HC151" i="4"/>
  <c r="HH151" i="4" s="1"/>
  <c r="GJ151" i="4"/>
  <c r="FC151" i="4"/>
  <c r="DE151" i="4"/>
  <c r="DH151" i="4" s="1"/>
  <c r="AP151" i="4"/>
  <c r="K151" i="4"/>
  <c r="GI151" i="4"/>
  <c r="FA151" i="4"/>
  <c r="DC151" i="4"/>
  <c r="BW151" i="4"/>
  <c r="Y151" i="4"/>
  <c r="J151" i="4"/>
  <c r="GH151" i="4"/>
  <c r="GN151" i="4" s="1"/>
  <c r="EZ151" i="4"/>
  <c r="DB151" i="4"/>
  <c r="DG151" i="4" s="1"/>
  <c r="BV151" i="4"/>
  <c r="W151" i="4"/>
  <c r="I151" i="4"/>
  <c r="FL151" i="4"/>
  <c r="EF151" i="4"/>
  <c r="CH151" i="4"/>
  <c r="BA151" i="4"/>
  <c r="GS151" i="4"/>
  <c r="EU151" i="4"/>
  <c r="CF151" i="4"/>
  <c r="BO151" i="4"/>
  <c r="AY151" i="4"/>
  <c r="DM151" i="4"/>
  <c r="FO151" i="4"/>
  <c r="DA151" i="4"/>
  <c r="FM151" i="4"/>
  <c r="FS151" i="4" s="1"/>
  <c r="AF151" i="4"/>
  <c r="CJ151" i="4"/>
  <c r="V151" i="4"/>
  <c r="AA151" i="4" s="1"/>
  <c r="CI151" i="4"/>
  <c r="U151" i="4"/>
  <c r="ES151" i="4"/>
  <c r="EH151" i="4"/>
  <c r="BT151" i="4"/>
  <c r="BB151" i="4"/>
  <c r="EG151" i="4"/>
  <c r="BN151" i="4"/>
  <c r="BP150" i="4"/>
  <c r="BS149" i="4"/>
  <c r="EC150" i="4"/>
  <c r="EC151" i="4" s="1"/>
  <c r="FT148" i="4"/>
  <c r="FQ149" i="4"/>
  <c r="EW150" i="4"/>
  <c r="EW151" i="4" s="1"/>
  <c r="AX148" i="4"/>
  <c r="AU149" i="4"/>
  <c r="GL150" i="4"/>
  <c r="GO149" i="4"/>
  <c r="CM150" i="4"/>
  <c r="DI148" i="4"/>
  <c r="DF149" i="4"/>
  <c r="GM150" i="4"/>
  <c r="GM151" i="4" s="1"/>
  <c r="CK150" i="4"/>
  <c r="CN149" i="4"/>
  <c r="HI150" i="4"/>
  <c r="HI151" i="4" s="1"/>
  <c r="FR150" i="4"/>
  <c r="FR151" i="4" s="1"/>
  <c r="AW150" i="4"/>
  <c r="AW151" i="4" s="1"/>
  <c r="AB151" i="4"/>
  <c r="H159" i="4"/>
  <c r="BR150" i="4"/>
  <c r="BR151" i="4" s="1"/>
  <c r="EA149" i="4"/>
  <c r="ED148" i="4"/>
  <c r="AC148" i="4"/>
  <c r="Z149" i="4"/>
  <c r="HG150" i="4"/>
  <c r="HJ149" i="4"/>
  <c r="C161" i="4"/>
  <c r="D160" i="4"/>
  <c r="G160" i="4" s="1"/>
  <c r="EY148" i="4"/>
  <c r="EV149" i="4"/>
  <c r="H160" i="4" l="1"/>
  <c r="DI149" i="4"/>
  <c r="DF150" i="4"/>
  <c r="A153" i="4"/>
  <c r="ET152" i="4"/>
  <c r="DW152" i="4"/>
  <c r="DL152" i="4"/>
  <c r="CO152" i="4"/>
  <c r="X152" i="4"/>
  <c r="HB152" i="4"/>
  <c r="GP152" i="4"/>
  <c r="FP152" i="4"/>
  <c r="EQ152" i="4"/>
  <c r="EE152" i="4"/>
  <c r="CG152" i="4"/>
  <c r="CL152" i="4" s="1"/>
  <c r="BU152" i="4"/>
  <c r="V152" i="4"/>
  <c r="AA152" i="4" s="1"/>
  <c r="J152" i="4"/>
  <c r="FO152" i="4"/>
  <c r="FC152" i="4"/>
  <c r="DE152" i="4"/>
  <c r="DH152" i="4" s="1"/>
  <c r="CF152" i="4"/>
  <c r="BT152" i="4"/>
  <c r="AT152" i="4"/>
  <c r="U152" i="4"/>
  <c r="I152" i="4"/>
  <c r="GK152" i="4"/>
  <c r="FL152" i="4"/>
  <c r="EZ152" i="4"/>
  <c r="DB152" i="4"/>
  <c r="DG152" i="4" s="1"/>
  <c r="CP152" i="4"/>
  <c r="GJ152" i="4"/>
  <c r="GM152" i="4" s="1"/>
  <c r="FX152" i="4"/>
  <c r="DZ152" i="4"/>
  <c r="DA152" i="4"/>
  <c r="BO152" i="4"/>
  <c r="AP152" i="4"/>
  <c r="AD152" i="4"/>
  <c r="GH152" i="4"/>
  <c r="GN152" i="4" s="1"/>
  <c r="FV152" i="4"/>
  <c r="DX152" i="4"/>
  <c r="DK152" i="4"/>
  <c r="BM152" i="4"/>
  <c r="BA152" i="4"/>
  <c r="BB152" i="4"/>
  <c r="EH152" i="4"/>
  <c r="DM152" i="4"/>
  <c r="CR152" i="4"/>
  <c r="BW152" i="4"/>
  <c r="AZ152" i="4"/>
  <c r="AG152" i="4"/>
  <c r="GS152" i="4"/>
  <c r="FW152" i="4"/>
  <c r="FB152" i="4"/>
  <c r="EG152" i="4"/>
  <c r="DJ152" i="4"/>
  <c r="CQ152" i="4"/>
  <c r="BV152" i="4"/>
  <c r="AY152" i="4"/>
  <c r="AF152" i="4"/>
  <c r="GR152" i="4"/>
  <c r="FU152" i="4"/>
  <c r="FA152" i="4"/>
  <c r="EF152" i="4"/>
  <c r="AE152" i="4"/>
  <c r="L152" i="4"/>
  <c r="GQ152" i="4"/>
  <c r="K152" i="4"/>
  <c r="CJ152" i="4"/>
  <c r="BN152" i="4"/>
  <c r="AS152" i="4"/>
  <c r="HF152" i="4"/>
  <c r="EU152" i="4"/>
  <c r="EX152" i="4" s="1"/>
  <c r="DY152" i="4"/>
  <c r="EB152" i="4" s="1"/>
  <c r="DD152" i="4"/>
  <c r="CI152" i="4"/>
  <c r="BL152" i="4"/>
  <c r="AR152" i="4"/>
  <c r="HC152" i="4"/>
  <c r="HH152" i="4" s="1"/>
  <c r="GI152" i="4"/>
  <c r="BK152" i="4"/>
  <c r="GG152" i="4"/>
  <c r="FN152" i="4"/>
  <c r="AQ152" i="4"/>
  <c r="AV152" i="4" s="1"/>
  <c r="FM152" i="4"/>
  <c r="FS152" i="4" s="1"/>
  <c r="ES152" i="4"/>
  <c r="Y152" i="4"/>
  <c r="ER152" i="4"/>
  <c r="W152" i="4"/>
  <c r="DV152" i="4"/>
  <c r="HE152" i="4"/>
  <c r="CH152" i="4"/>
  <c r="HD152" i="4"/>
  <c r="DC152" i="4"/>
  <c r="EY149" i="4"/>
  <c r="EV150" i="4"/>
  <c r="HG151" i="4"/>
  <c r="HJ150" i="4"/>
  <c r="Z150" i="4"/>
  <c r="AC149" i="4"/>
  <c r="AU150" i="4"/>
  <c r="AX149" i="4"/>
  <c r="CK151" i="4"/>
  <c r="CN150" i="4"/>
  <c r="EA150" i="4"/>
  <c r="ED149" i="4"/>
  <c r="AW152" i="4"/>
  <c r="FR152" i="4"/>
  <c r="HI152" i="4"/>
  <c r="BR152" i="4"/>
  <c r="EW152" i="4"/>
  <c r="FQ150" i="4"/>
  <c r="FT149" i="4"/>
  <c r="BP151" i="4"/>
  <c r="BS150" i="4"/>
  <c r="AB152" i="4"/>
  <c r="CM151" i="4"/>
  <c r="CM152" i="4" s="1"/>
  <c r="GL151" i="4"/>
  <c r="GO150" i="4"/>
  <c r="C162" i="4"/>
  <c r="D161" i="4"/>
  <c r="H161" i="4" s="1"/>
  <c r="EC152" i="4"/>
  <c r="BQ152" i="4"/>
  <c r="G161" i="4" l="1"/>
  <c r="EV151" i="4"/>
  <c r="EY150" i="4"/>
  <c r="DF151" i="4"/>
  <c r="DI150" i="4"/>
  <c r="Z151" i="4"/>
  <c r="AC150" i="4"/>
  <c r="BQ153" i="4"/>
  <c r="HG152" i="4"/>
  <c r="HJ151" i="4"/>
  <c r="C163" i="4"/>
  <c r="D162" i="4"/>
  <c r="G162" i="4" s="1"/>
  <c r="BP152" i="4"/>
  <c r="BS151" i="4"/>
  <c r="EA151" i="4"/>
  <c r="ED150" i="4"/>
  <c r="GO151" i="4"/>
  <c r="GL152" i="4"/>
  <c r="FQ151" i="4"/>
  <c r="FT150" i="4"/>
  <c r="CK152" i="4"/>
  <c r="CN151" i="4"/>
  <c r="A154" i="4"/>
  <c r="ET153" i="4"/>
  <c r="DW153" i="4"/>
  <c r="EB153" i="4" s="1"/>
  <c r="DL153" i="4"/>
  <c r="CO153" i="4"/>
  <c r="X153" i="4"/>
  <c r="GJ153" i="4"/>
  <c r="FX153" i="4"/>
  <c r="DZ153" i="4"/>
  <c r="DA153" i="4"/>
  <c r="BO153" i="4"/>
  <c r="AP153" i="4"/>
  <c r="AD153" i="4"/>
  <c r="GI153" i="4"/>
  <c r="FW153" i="4"/>
  <c r="DY153" i="4"/>
  <c r="DM153" i="4"/>
  <c r="BN153" i="4"/>
  <c r="BB153" i="4"/>
  <c r="HF153" i="4"/>
  <c r="GG153" i="4"/>
  <c r="FU153" i="4"/>
  <c r="HE153" i="4"/>
  <c r="GS153" i="4"/>
  <c r="EU153" i="4"/>
  <c r="EH153" i="4"/>
  <c r="CJ153" i="4"/>
  <c r="BK153" i="4"/>
  <c r="AY153" i="4"/>
  <c r="HD153" i="4"/>
  <c r="GR153" i="4"/>
  <c r="ES153" i="4"/>
  <c r="EG153" i="4"/>
  <c r="CI153" i="4"/>
  <c r="BW153" i="4"/>
  <c r="Y153" i="4"/>
  <c r="L153" i="4"/>
  <c r="HB153" i="4"/>
  <c r="GP153" i="4"/>
  <c r="FP153" i="4"/>
  <c r="EQ153" i="4"/>
  <c r="EE153" i="4"/>
  <c r="CG153" i="4"/>
  <c r="CL153" i="4" s="1"/>
  <c r="BU153" i="4"/>
  <c r="V153" i="4"/>
  <c r="AB153" i="4" s="1"/>
  <c r="J153" i="4"/>
  <c r="GH153" i="4"/>
  <c r="GN153" i="4" s="1"/>
  <c r="EF153" i="4"/>
  <c r="DK153" i="4"/>
  <c r="CQ153" i="4"/>
  <c r="BT153" i="4"/>
  <c r="AZ153" i="4"/>
  <c r="AE153" i="4"/>
  <c r="FC153" i="4"/>
  <c r="DJ153" i="4"/>
  <c r="CP153" i="4"/>
  <c r="FB153" i="4"/>
  <c r="AT153" i="4"/>
  <c r="HC153" i="4"/>
  <c r="HI153" i="4" s="1"/>
  <c r="FA153" i="4"/>
  <c r="DE153" i="4"/>
  <c r="AS153" i="4"/>
  <c r="W153" i="4"/>
  <c r="EZ153" i="4"/>
  <c r="DD153" i="4"/>
  <c r="CH153" i="4"/>
  <c r="BM153" i="4"/>
  <c r="AR153" i="4"/>
  <c r="U153" i="4"/>
  <c r="FV153" i="4"/>
  <c r="DX153" i="4"/>
  <c r="DC153" i="4"/>
  <c r="CF153" i="4"/>
  <c r="BL153" i="4"/>
  <c r="BR153" i="4" s="1"/>
  <c r="AQ153" i="4"/>
  <c r="AV153" i="4" s="1"/>
  <c r="ER153" i="4"/>
  <c r="EX153" i="4" s="1"/>
  <c r="DV153" i="4"/>
  <c r="DB153" i="4"/>
  <c r="DH153" i="4" s="1"/>
  <c r="FO153" i="4"/>
  <c r="FL153" i="4"/>
  <c r="AG153" i="4"/>
  <c r="K153" i="4"/>
  <c r="GK153" i="4"/>
  <c r="CR153" i="4"/>
  <c r="BV153" i="4"/>
  <c r="BA153" i="4"/>
  <c r="AF153" i="4"/>
  <c r="I153" i="4"/>
  <c r="GQ153" i="4"/>
  <c r="FN153" i="4"/>
  <c r="FM153" i="4"/>
  <c r="FR153" i="4" s="1"/>
  <c r="AU151" i="4"/>
  <c r="AX150" i="4"/>
  <c r="H162" i="4" l="1"/>
  <c r="FQ152" i="4"/>
  <c r="FT151" i="4"/>
  <c r="AA153" i="4"/>
  <c r="C164" i="4"/>
  <c r="D163" i="4"/>
  <c r="G163" i="4" s="1"/>
  <c r="DG153" i="4"/>
  <c r="GO152" i="4"/>
  <c r="GL153" i="4"/>
  <c r="EV152" i="4"/>
  <c r="EY151" i="4"/>
  <c r="HH153" i="4"/>
  <c r="EA152" i="4"/>
  <c r="ED151" i="4"/>
  <c r="GM153" i="4"/>
  <c r="GM154" i="4" s="1"/>
  <c r="CM153" i="4"/>
  <c r="EW153" i="4"/>
  <c r="FS153" i="4"/>
  <c r="EU154" i="4"/>
  <c r="A155" i="4"/>
  <c r="ET154" i="4"/>
  <c r="DW154" i="4"/>
  <c r="EB154" i="4" s="1"/>
  <c r="DL154" i="4"/>
  <c r="CO154" i="4"/>
  <c r="X154" i="4"/>
  <c r="GJ154" i="4"/>
  <c r="FW154" i="4"/>
  <c r="EG154" i="4"/>
  <c r="CI154" i="4"/>
  <c r="BW154" i="4"/>
  <c r="Y154" i="4"/>
  <c r="L154" i="4"/>
  <c r="GI154" i="4"/>
  <c r="FV154" i="4"/>
  <c r="ES154" i="4"/>
  <c r="EF154" i="4"/>
  <c r="CH154" i="4"/>
  <c r="BV154" i="4"/>
  <c r="W154" i="4"/>
  <c r="K154" i="4"/>
  <c r="GH154" i="4"/>
  <c r="GN154" i="4" s="1"/>
  <c r="FU154" i="4"/>
  <c r="ER154" i="4"/>
  <c r="EX154" i="4" s="1"/>
  <c r="EE154" i="4"/>
  <c r="CG154" i="4"/>
  <c r="CL154" i="4" s="1"/>
  <c r="BU154" i="4"/>
  <c r="GG154" i="4"/>
  <c r="EQ154" i="4"/>
  <c r="DE154" i="4"/>
  <c r="CF154" i="4"/>
  <c r="BT154" i="4"/>
  <c r="AT154" i="4"/>
  <c r="U154" i="4"/>
  <c r="I154" i="4"/>
  <c r="DD154" i="4"/>
  <c r="CR154" i="4"/>
  <c r="AS154" i="4"/>
  <c r="AG154" i="4"/>
  <c r="HF154" i="4"/>
  <c r="GS154" i="4"/>
  <c r="FP154" i="4"/>
  <c r="FC154" i="4"/>
  <c r="DC154" i="4"/>
  <c r="CQ154" i="4"/>
  <c r="AR154" i="4"/>
  <c r="AF154" i="4"/>
  <c r="HD154" i="4"/>
  <c r="GQ154" i="4"/>
  <c r="FN154" i="4"/>
  <c r="FA154" i="4"/>
  <c r="DZ154" i="4"/>
  <c r="DA154" i="4"/>
  <c r="BO154" i="4"/>
  <c r="AP154" i="4"/>
  <c r="AD154" i="4"/>
  <c r="HC154" i="4"/>
  <c r="HI154" i="4" s="1"/>
  <c r="GP154" i="4"/>
  <c r="DV154" i="4"/>
  <c r="DJ154" i="4"/>
  <c r="BL154" i="4"/>
  <c r="BR154" i="4" s="1"/>
  <c r="AZ154" i="4"/>
  <c r="GK154" i="4"/>
  <c r="FX154" i="4"/>
  <c r="EH154" i="4"/>
  <c r="CJ154" i="4"/>
  <c r="BK154" i="4"/>
  <c r="AY154" i="4"/>
  <c r="AE154" i="4"/>
  <c r="DY154" i="4"/>
  <c r="DX154" i="4"/>
  <c r="FO154" i="4"/>
  <c r="V154" i="4"/>
  <c r="AB154" i="4" s="1"/>
  <c r="FM154" i="4"/>
  <c r="FR154" i="4" s="1"/>
  <c r="DM154" i="4"/>
  <c r="BN154" i="4"/>
  <c r="FL154" i="4"/>
  <c r="DK154" i="4"/>
  <c r="BM154" i="4"/>
  <c r="FB154" i="4"/>
  <c r="DB154" i="4"/>
  <c r="DH154" i="4" s="1"/>
  <c r="EZ154" i="4"/>
  <c r="BB154" i="4"/>
  <c r="J154" i="4"/>
  <c r="GR154" i="4"/>
  <c r="HE154" i="4"/>
  <c r="HB154" i="4"/>
  <c r="CP154" i="4"/>
  <c r="AQ154" i="4"/>
  <c r="AV154" i="4" s="1"/>
  <c r="BA154" i="4"/>
  <c r="EC153" i="4"/>
  <c r="EC154" i="4" s="1"/>
  <c r="AW153" i="4"/>
  <c r="AC151" i="4"/>
  <c r="Z152" i="4"/>
  <c r="AU152" i="4"/>
  <c r="AX151" i="4"/>
  <c r="CN152" i="4"/>
  <c r="CK153" i="4"/>
  <c r="BP153" i="4"/>
  <c r="BS152" i="4"/>
  <c r="HJ152" i="4"/>
  <c r="HG153" i="4"/>
  <c r="DF152" i="4"/>
  <c r="DI151" i="4"/>
  <c r="H163" i="4" l="1"/>
  <c r="AU153" i="4"/>
  <c r="AX152" i="4"/>
  <c r="DF153" i="4"/>
  <c r="DI152" i="4"/>
  <c r="FS154" i="4"/>
  <c r="ED152" i="4"/>
  <c r="EA153" i="4"/>
  <c r="HH154" i="4"/>
  <c r="GL154" i="4"/>
  <c r="GO153" i="4"/>
  <c r="AW154" i="4"/>
  <c r="EW154" i="4"/>
  <c r="EV153" i="4"/>
  <c r="EY152" i="4"/>
  <c r="AA154" i="4"/>
  <c r="HG154" i="4"/>
  <c r="HJ153" i="4"/>
  <c r="CN153" i="4"/>
  <c r="CK154" i="4"/>
  <c r="FQ153" i="4"/>
  <c r="FT152" i="4"/>
  <c r="BQ154" i="4"/>
  <c r="BQ155" i="4" s="1"/>
  <c r="GP155" i="4"/>
  <c r="GH155" i="4"/>
  <c r="GN155" i="4" s="1"/>
  <c r="HC155" i="4"/>
  <c r="HI155" i="4" s="1"/>
  <c r="GQ155" i="4"/>
  <c r="EU155" i="4"/>
  <c r="DX155" i="4"/>
  <c r="DM155" i="4"/>
  <c r="DA155" i="4"/>
  <c r="CP155" i="4"/>
  <c r="Y155" i="4"/>
  <c r="HB155" i="4"/>
  <c r="ET155" i="4"/>
  <c r="DW155" i="4"/>
  <c r="EB155" i="4" s="1"/>
  <c r="DL155" i="4"/>
  <c r="CO155" i="4"/>
  <c r="X155" i="4"/>
  <c r="HE155" i="4"/>
  <c r="FX155" i="4"/>
  <c r="EH155" i="4"/>
  <c r="CF155" i="4"/>
  <c r="AP155" i="4"/>
  <c r="HD155" i="4"/>
  <c r="FW155" i="4"/>
  <c r="EG155" i="4"/>
  <c r="GK155" i="4"/>
  <c r="FV155" i="4"/>
  <c r="ES155" i="4"/>
  <c r="EF155" i="4"/>
  <c r="DE155" i="4"/>
  <c r="CR155" i="4"/>
  <c r="BO155" i="4"/>
  <c r="BB155" i="4"/>
  <c r="L155" i="4"/>
  <c r="GJ155" i="4"/>
  <c r="FU155" i="4"/>
  <c r="ER155" i="4"/>
  <c r="EX155" i="4" s="1"/>
  <c r="EE155" i="4"/>
  <c r="DD155" i="4"/>
  <c r="CQ155" i="4"/>
  <c r="BN155" i="4"/>
  <c r="BA155" i="4"/>
  <c r="K155" i="4"/>
  <c r="GI155" i="4"/>
  <c r="EQ155" i="4"/>
  <c r="DC155" i="4"/>
  <c r="BM155" i="4"/>
  <c r="AZ155" i="4"/>
  <c r="W155" i="4"/>
  <c r="J155" i="4"/>
  <c r="GG155" i="4"/>
  <c r="DB155" i="4"/>
  <c r="DH155" i="4" s="1"/>
  <c r="BL155" i="4"/>
  <c r="BR155" i="4" s="1"/>
  <c r="AY155" i="4"/>
  <c r="V155" i="4"/>
  <c r="AB155" i="4" s="1"/>
  <c r="I155" i="4"/>
  <c r="A156" i="4"/>
  <c r="FO155" i="4"/>
  <c r="FB155" i="4"/>
  <c r="FN155" i="4"/>
  <c r="FA155" i="4"/>
  <c r="DZ155" i="4"/>
  <c r="DK155" i="4"/>
  <c r="CJ155" i="4"/>
  <c r="BW155" i="4"/>
  <c r="AT155" i="4"/>
  <c r="AG155" i="4"/>
  <c r="GR155" i="4"/>
  <c r="FL155" i="4"/>
  <c r="DV155" i="4"/>
  <c r="CH155" i="4"/>
  <c r="BU155" i="4"/>
  <c r="AR155" i="4"/>
  <c r="AE155" i="4"/>
  <c r="HF155" i="4"/>
  <c r="CG155" i="4"/>
  <c r="CL155" i="4" s="1"/>
  <c r="BT155" i="4"/>
  <c r="AQ155" i="4"/>
  <c r="AV155" i="4" s="1"/>
  <c r="AD155" i="4"/>
  <c r="GS155" i="4"/>
  <c r="DJ155" i="4"/>
  <c r="AF155" i="4"/>
  <c r="U155" i="4"/>
  <c r="FP155" i="4"/>
  <c r="FM155" i="4"/>
  <c r="FR155" i="4" s="1"/>
  <c r="CI155" i="4"/>
  <c r="FC155" i="4"/>
  <c r="EZ155" i="4"/>
  <c r="BV155" i="4"/>
  <c r="DY155" i="4"/>
  <c r="AS155" i="4"/>
  <c r="BK155" i="4"/>
  <c r="C165" i="4"/>
  <c r="D164" i="4"/>
  <c r="H164" i="4" s="1"/>
  <c r="Z153" i="4"/>
  <c r="AC152" i="4"/>
  <c r="BS153" i="4"/>
  <c r="BP154" i="4"/>
  <c r="CM154" i="4"/>
  <c r="CM155" i="4" s="1"/>
  <c r="DG154" i="4"/>
  <c r="DG155" i="4" s="1"/>
  <c r="G164" i="4" l="1"/>
  <c r="AB156" i="4"/>
  <c r="FQ154" i="4"/>
  <c r="FT153" i="4"/>
  <c r="HG155" i="4"/>
  <c r="HJ154" i="4"/>
  <c r="C166" i="4"/>
  <c r="D165" i="4"/>
  <c r="G165" i="4" s="1"/>
  <c r="EA154" i="4"/>
  <c r="ED153" i="4"/>
  <c r="EC155" i="4"/>
  <c r="EW155" i="4"/>
  <c r="FS155" i="4"/>
  <c r="AU154" i="4"/>
  <c r="AX153" i="4"/>
  <c r="HH155" i="4"/>
  <c r="AC153" i="4"/>
  <c r="Z154" i="4"/>
  <c r="AA155" i="4"/>
  <c r="AA156" i="4" s="1"/>
  <c r="EV154" i="4"/>
  <c r="EY153" i="4"/>
  <c r="BP155" i="4"/>
  <c r="BS154" i="4"/>
  <c r="CK155" i="4"/>
  <c r="CN154" i="4"/>
  <c r="DF154" i="4"/>
  <c r="DI153" i="4"/>
  <c r="GP156" i="4"/>
  <c r="DY156" i="4"/>
  <c r="DB156" i="4"/>
  <c r="DH156" i="4" s="1"/>
  <c r="CQ156" i="4"/>
  <c r="BT156" i="4"/>
  <c r="HB156" i="4"/>
  <c r="FP156" i="4"/>
  <c r="EQ156" i="4"/>
  <c r="EE156" i="4"/>
  <c r="CG156" i="4"/>
  <c r="CL156" i="4" s="1"/>
  <c r="BU156" i="4"/>
  <c r="V156" i="4"/>
  <c r="J156" i="4"/>
  <c r="GK156" i="4"/>
  <c r="FL156" i="4"/>
  <c r="EZ156" i="4"/>
  <c r="DA156" i="4"/>
  <c r="CO156" i="4"/>
  <c r="AQ156" i="4"/>
  <c r="AV156" i="4" s="1"/>
  <c r="AE156" i="4"/>
  <c r="GJ156" i="4"/>
  <c r="FX156" i="4"/>
  <c r="DZ156" i="4"/>
  <c r="DM156" i="4"/>
  <c r="BO156" i="4"/>
  <c r="AP156" i="4"/>
  <c r="AD156" i="4"/>
  <c r="GI156" i="4"/>
  <c r="FC156" i="4"/>
  <c r="DE156" i="4"/>
  <c r="Y156" i="4"/>
  <c r="I156" i="4"/>
  <c r="GH156" i="4"/>
  <c r="GN156" i="4" s="1"/>
  <c r="FB156" i="4"/>
  <c r="DD156" i="4"/>
  <c r="DG156" i="4" s="1"/>
  <c r="BW156" i="4"/>
  <c r="X156" i="4"/>
  <c r="GG156" i="4"/>
  <c r="FA156" i="4"/>
  <c r="DC156" i="4"/>
  <c r="BV156" i="4"/>
  <c r="W156" i="4"/>
  <c r="FO156" i="4"/>
  <c r="EH156" i="4"/>
  <c r="CJ156" i="4"/>
  <c r="BB156" i="4"/>
  <c r="U156" i="4"/>
  <c r="FN156" i="4"/>
  <c r="EG156" i="4"/>
  <c r="CI156" i="4"/>
  <c r="BA156" i="4"/>
  <c r="A157" i="4"/>
  <c r="FM156" i="4"/>
  <c r="FR156" i="4" s="1"/>
  <c r="EU156" i="4"/>
  <c r="EF156" i="4"/>
  <c r="CH156" i="4"/>
  <c r="AZ156" i="4"/>
  <c r="GR156" i="4"/>
  <c r="ES156" i="4"/>
  <c r="DK156" i="4"/>
  <c r="BM156" i="4"/>
  <c r="AG156" i="4"/>
  <c r="HF156" i="4"/>
  <c r="GQ156" i="4"/>
  <c r="ER156" i="4"/>
  <c r="EX156" i="4" s="1"/>
  <c r="DJ156" i="4"/>
  <c r="BL156" i="4"/>
  <c r="BR156" i="4" s="1"/>
  <c r="AF156" i="4"/>
  <c r="HD156" i="4"/>
  <c r="FV156" i="4"/>
  <c r="DW156" i="4"/>
  <c r="EB156" i="4" s="1"/>
  <c r="CR156" i="4"/>
  <c r="AS156" i="4"/>
  <c r="L156" i="4"/>
  <c r="HC156" i="4"/>
  <c r="HI156" i="4" s="1"/>
  <c r="FU156" i="4"/>
  <c r="DV156" i="4"/>
  <c r="CP156" i="4"/>
  <c r="AR156" i="4"/>
  <c r="K156" i="4"/>
  <c r="BN156" i="4"/>
  <c r="BK156" i="4"/>
  <c r="ET156" i="4"/>
  <c r="AY156" i="4"/>
  <c r="AT156" i="4"/>
  <c r="DX156" i="4"/>
  <c r="DL156" i="4"/>
  <c r="HE156" i="4"/>
  <c r="CF156" i="4"/>
  <c r="FW156" i="4"/>
  <c r="GS156" i="4"/>
  <c r="GO154" i="4"/>
  <c r="GL155" i="4"/>
  <c r="GM155" i="4"/>
  <c r="GM156" i="4" s="1"/>
  <c r="AW155" i="4"/>
  <c r="AW156" i="4" s="1"/>
  <c r="H165" i="4" l="1"/>
  <c r="BQ156" i="4"/>
  <c r="ED154" i="4"/>
  <c r="EA155" i="4"/>
  <c r="DF155" i="4"/>
  <c r="DI154" i="4"/>
  <c r="FQ155" i="4"/>
  <c r="FT154" i="4"/>
  <c r="GO155" i="4"/>
  <c r="GL156" i="4"/>
  <c r="HH156" i="4"/>
  <c r="BP156" i="4"/>
  <c r="BS155" i="4"/>
  <c r="EW156" i="4"/>
  <c r="CM156" i="4"/>
  <c r="Z155" i="4"/>
  <c r="AC154" i="4"/>
  <c r="EC156" i="4"/>
  <c r="CK156" i="4"/>
  <c r="CN155" i="4"/>
  <c r="AU155" i="4"/>
  <c r="AX154" i="4"/>
  <c r="D166" i="4"/>
  <c r="H166" i="4" s="1"/>
  <c r="C167" i="4"/>
  <c r="HG156" i="4"/>
  <c r="HJ155" i="4"/>
  <c r="EV155" i="4"/>
  <c r="EY154" i="4"/>
  <c r="GP157" i="4"/>
  <c r="DY157" i="4"/>
  <c r="DB157" i="4"/>
  <c r="DG157" i="4" s="1"/>
  <c r="CQ157" i="4"/>
  <c r="BT157" i="4"/>
  <c r="GK157" i="4"/>
  <c r="FL157" i="4"/>
  <c r="EZ157" i="4"/>
  <c r="GJ157" i="4"/>
  <c r="FX157" i="4"/>
  <c r="DZ157" i="4"/>
  <c r="DM157" i="4"/>
  <c r="BO157" i="4"/>
  <c r="AP157" i="4"/>
  <c r="AD157" i="4"/>
  <c r="HF157" i="4"/>
  <c r="GG157" i="4"/>
  <c r="FU157" i="4"/>
  <c r="EU157" i="4"/>
  <c r="DV157" i="4"/>
  <c r="DJ157" i="4"/>
  <c r="BL157" i="4"/>
  <c r="BR157" i="4" s="1"/>
  <c r="HE157" i="4"/>
  <c r="GS157" i="4"/>
  <c r="ET157" i="4"/>
  <c r="EH157" i="4"/>
  <c r="CJ157" i="4"/>
  <c r="BK157" i="4"/>
  <c r="AY157" i="4"/>
  <c r="Y157" i="4"/>
  <c r="HD157" i="4"/>
  <c r="GR157" i="4"/>
  <c r="ES157" i="4"/>
  <c r="EG157" i="4"/>
  <c r="CI157" i="4"/>
  <c r="BW157" i="4"/>
  <c r="X157" i="4"/>
  <c r="L157" i="4"/>
  <c r="FV157" i="4"/>
  <c r="FA157" i="4"/>
  <c r="CP157" i="4"/>
  <c r="BV157" i="4"/>
  <c r="V157" i="4"/>
  <c r="AA157" i="4" s="1"/>
  <c r="CO157" i="4"/>
  <c r="BU157" i="4"/>
  <c r="U157" i="4"/>
  <c r="FP157" i="4"/>
  <c r="DE157" i="4"/>
  <c r="BB157" i="4"/>
  <c r="A158" i="4"/>
  <c r="FO157" i="4"/>
  <c r="ER157" i="4"/>
  <c r="EX157" i="4" s="1"/>
  <c r="DX157" i="4"/>
  <c r="DD157" i="4"/>
  <c r="BA157" i="4"/>
  <c r="GI157" i="4"/>
  <c r="FN157" i="4"/>
  <c r="EQ157" i="4"/>
  <c r="DW157" i="4"/>
  <c r="EB157" i="4" s="1"/>
  <c r="DC157" i="4"/>
  <c r="CH157" i="4"/>
  <c r="AZ157" i="4"/>
  <c r="HC157" i="4"/>
  <c r="HI157" i="4" s="1"/>
  <c r="GH157" i="4"/>
  <c r="GM157" i="4" s="1"/>
  <c r="FM157" i="4"/>
  <c r="FR157" i="4" s="1"/>
  <c r="DA157" i="4"/>
  <c r="CG157" i="4"/>
  <c r="CL157" i="4" s="1"/>
  <c r="AG157" i="4"/>
  <c r="BM157" i="4"/>
  <c r="AT157" i="4"/>
  <c r="AE157" i="4"/>
  <c r="AS157" i="4"/>
  <c r="K157" i="4"/>
  <c r="FC157" i="4"/>
  <c r="EF157" i="4"/>
  <c r="DL157" i="4"/>
  <c r="AQ157" i="4"/>
  <c r="AV157" i="4" s="1"/>
  <c r="I157" i="4"/>
  <c r="GQ157" i="4"/>
  <c r="FW157" i="4"/>
  <c r="FB157" i="4"/>
  <c r="EE157" i="4"/>
  <c r="DK157" i="4"/>
  <c r="CR157" i="4"/>
  <c r="W157" i="4"/>
  <c r="J157" i="4"/>
  <c r="HB157" i="4"/>
  <c r="CF157" i="4"/>
  <c r="BN157" i="4"/>
  <c r="AR157" i="4"/>
  <c r="AF157" i="4"/>
  <c r="FS156" i="4"/>
  <c r="G166" i="4" l="1"/>
  <c r="FS157" i="4"/>
  <c r="DH157" i="4"/>
  <c r="DH158" i="4" s="1"/>
  <c r="GP158" i="4"/>
  <c r="DY158" i="4"/>
  <c r="DB158" i="4"/>
  <c r="DG158" i="4" s="1"/>
  <c r="CQ158" i="4"/>
  <c r="BT158" i="4"/>
  <c r="HE158" i="4"/>
  <c r="GS158" i="4"/>
  <c r="ET158" i="4"/>
  <c r="EH158" i="4"/>
  <c r="CJ158" i="4"/>
  <c r="BK158" i="4"/>
  <c r="AY158" i="4"/>
  <c r="Y158" i="4"/>
  <c r="HD158" i="4"/>
  <c r="GR158" i="4"/>
  <c r="ES158" i="4"/>
  <c r="EG158" i="4"/>
  <c r="CI158" i="4"/>
  <c r="BW158" i="4"/>
  <c r="X158" i="4"/>
  <c r="L158" i="4"/>
  <c r="HB158" i="4"/>
  <c r="FP158" i="4"/>
  <c r="EQ158" i="4"/>
  <c r="EE158" i="4"/>
  <c r="CG158" i="4"/>
  <c r="CL158" i="4" s="1"/>
  <c r="BU158" i="4"/>
  <c r="V158" i="4"/>
  <c r="AA158" i="4" s="1"/>
  <c r="J158" i="4"/>
  <c r="FO158" i="4"/>
  <c r="FC158" i="4"/>
  <c r="DE158" i="4"/>
  <c r="CF158" i="4"/>
  <c r="AT158" i="4"/>
  <c r="U158" i="4"/>
  <c r="I158" i="4"/>
  <c r="FN158" i="4"/>
  <c r="FB158" i="4"/>
  <c r="DD158" i="4"/>
  <c r="CR158" i="4"/>
  <c r="AS158" i="4"/>
  <c r="AG158" i="4"/>
  <c r="A159" i="4"/>
  <c r="FM158" i="4"/>
  <c r="FR158" i="4" s="1"/>
  <c r="FA158" i="4"/>
  <c r="DC158" i="4"/>
  <c r="CP158" i="4"/>
  <c r="AR158" i="4"/>
  <c r="AF158" i="4"/>
  <c r="GH158" i="4"/>
  <c r="GM158" i="4" s="1"/>
  <c r="FV158" i="4"/>
  <c r="HF158" i="4"/>
  <c r="GG158" i="4"/>
  <c r="FU158" i="4"/>
  <c r="EU158" i="4"/>
  <c r="DV158" i="4"/>
  <c r="DJ158" i="4"/>
  <c r="BL158" i="4"/>
  <c r="BR158" i="4" s="1"/>
  <c r="AZ158" i="4"/>
  <c r="GQ158" i="4"/>
  <c r="DW158" i="4"/>
  <c r="EB158" i="4" s="1"/>
  <c r="CO158" i="4"/>
  <c r="BN158" i="4"/>
  <c r="GK158" i="4"/>
  <c r="EZ158" i="4"/>
  <c r="BM158" i="4"/>
  <c r="AE158" i="4"/>
  <c r="GJ158" i="4"/>
  <c r="AD158" i="4"/>
  <c r="GI158" i="4"/>
  <c r="DM158" i="4"/>
  <c r="ER158" i="4"/>
  <c r="EX158" i="4" s="1"/>
  <c r="DL158" i="4"/>
  <c r="CH158" i="4"/>
  <c r="DK158" i="4"/>
  <c r="BB158" i="4"/>
  <c r="W158" i="4"/>
  <c r="FW158" i="4"/>
  <c r="DA158" i="4"/>
  <c r="HC158" i="4"/>
  <c r="HI158" i="4" s="1"/>
  <c r="EF158" i="4"/>
  <c r="AQ158" i="4"/>
  <c r="AV158" i="4" s="1"/>
  <c r="DZ158" i="4"/>
  <c r="K158" i="4"/>
  <c r="DX158" i="4"/>
  <c r="BO158" i="4"/>
  <c r="FX158" i="4"/>
  <c r="FL158" i="4"/>
  <c r="BA158" i="4"/>
  <c r="AP158" i="4"/>
  <c r="BV158" i="4"/>
  <c r="EC157" i="4"/>
  <c r="EC158" i="4" s="1"/>
  <c r="HH157" i="4"/>
  <c r="HH158" i="4" s="1"/>
  <c r="AW157" i="4"/>
  <c r="AW158" i="4" s="1"/>
  <c r="AB157" i="4"/>
  <c r="AB158" i="4" s="1"/>
  <c r="FQ156" i="4"/>
  <c r="FT155" i="4"/>
  <c r="GO156" i="4"/>
  <c r="GL157" i="4"/>
  <c r="BQ157" i="4"/>
  <c r="BQ158" i="4" s="1"/>
  <c r="CK157" i="4"/>
  <c r="CN156" i="4"/>
  <c r="DF156" i="4"/>
  <c r="DI155" i="4"/>
  <c r="HG157" i="4"/>
  <c r="HJ156" i="4"/>
  <c r="EW157" i="4"/>
  <c r="EW158" i="4" s="1"/>
  <c r="BS156" i="4"/>
  <c r="BP157" i="4"/>
  <c r="EA156" i="4"/>
  <c r="ED155" i="4"/>
  <c r="AU156" i="4"/>
  <c r="AX155" i="4"/>
  <c r="Z156" i="4"/>
  <c r="AC155" i="4"/>
  <c r="GN157" i="4"/>
  <c r="GN158" i="4" s="1"/>
  <c r="EV156" i="4"/>
  <c r="EY155" i="4"/>
  <c r="C168" i="4"/>
  <c r="D167" i="4"/>
  <c r="G167" i="4" s="1"/>
  <c r="CM157" i="4"/>
  <c r="CM158" i="4" s="1"/>
  <c r="H167" i="4" l="1"/>
  <c r="C169" i="4"/>
  <c r="D168" i="4"/>
  <c r="G168" i="4" s="1"/>
  <c r="FS158" i="4"/>
  <c r="Z157" i="4"/>
  <c r="AC156" i="4"/>
  <c r="HJ157" i="4"/>
  <c r="HG158" i="4"/>
  <c r="CN157" i="4"/>
  <c r="CK158" i="4"/>
  <c r="GP159" i="4"/>
  <c r="DY159" i="4"/>
  <c r="DB159" i="4"/>
  <c r="DG159" i="4" s="1"/>
  <c r="CQ159" i="4"/>
  <c r="BT159" i="4"/>
  <c r="FN159" i="4"/>
  <c r="FB159" i="4"/>
  <c r="DD159" i="4"/>
  <c r="CR159" i="4"/>
  <c r="AS159" i="4"/>
  <c r="AG159" i="4"/>
  <c r="A160" i="4"/>
  <c r="FM159" i="4"/>
  <c r="FR159" i="4" s="1"/>
  <c r="FA159" i="4"/>
  <c r="DC159" i="4"/>
  <c r="CP159" i="4"/>
  <c r="AR159" i="4"/>
  <c r="AF159" i="4"/>
  <c r="GK159" i="4"/>
  <c r="FL159" i="4"/>
  <c r="EZ159" i="4"/>
  <c r="GJ159" i="4"/>
  <c r="FX159" i="4"/>
  <c r="DZ159" i="4"/>
  <c r="DM159" i="4"/>
  <c r="BO159" i="4"/>
  <c r="AP159" i="4"/>
  <c r="AD159" i="4"/>
  <c r="GI159" i="4"/>
  <c r="FW159" i="4"/>
  <c r="DX159" i="4"/>
  <c r="DL159" i="4"/>
  <c r="BN159" i="4"/>
  <c r="BB159" i="4"/>
  <c r="GH159" i="4"/>
  <c r="GM159" i="4" s="1"/>
  <c r="FV159" i="4"/>
  <c r="DW159" i="4"/>
  <c r="EB159" i="4" s="1"/>
  <c r="DK159" i="4"/>
  <c r="BM159" i="4"/>
  <c r="BA159" i="4"/>
  <c r="HF159" i="4"/>
  <c r="GG159" i="4"/>
  <c r="FU159" i="4"/>
  <c r="EU159" i="4"/>
  <c r="DV159" i="4"/>
  <c r="DJ159" i="4"/>
  <c r="BL159" i="4"/>
  <c r="BR159" i="4" s="1"/>
  <c r="AZ159" i="4"/>
  <c r="HB159" i="4"/>
  <c r="FP159" i="4"/>
  <c r="EQ159" i="4"/>
  <c r="EE159" i="4"/>
  <c r="CG159" i="4"/>
  <c r="CL159" i="4" s="1"/>
  <c r="BU159" i="4"/>
  <c r="V159" i="4"/>
  <c r="AA159" i="4" s="1"/>
  <c r="J159" i="4"/>
  <c r="FO159" i="4"/>
  <c r="FC159" i="4"/>
  <c r="DE159" i="4"/>
  <c r="CF159" i="4"/>
  <c r="AT159" i="4"/>
  <c r="U159" i="4"/>
  <c r="I159" i="4"/>
  <c r="CI159" i="4"/>
  <c r="L159" i="4"/>
  <c r="CH159" i="4"/>
  <c r="K159" i="4"/>
  <c r="AQ159" i="4"/>
  <c r="AV159" i="4" s="1"/>
  <c r="HE159" i="4"/>
  <c r="HD159" i="4"/>
  <c r="BW159" i="4"/>
  <c r="HC159" i="4"/>
  <c r="HH159" i="4" s="1"/>
  <c r="BV159" i="4"/>
  <c r="GR159" i="4"/>
  <c r="ES159" i="4"/>
  <c r="BK159" i="4"/>
  <c r="Y159" i="4"/>
  <c r="GQ159" i="4"/>
  <c r="ER159" i="4"/>
  <c r="EX159" i="4" s="1"/>
  <c r="X159" i="4"/>
  <c r="EG159" i="4"/>
  <c r="CO159" i="4"/>
  <c r="EF159" i="4"/>
  <c r="CJ159" i="4"/>
  <c r="AY159" i="4"/>
  <c r="ET159" i="4"/>
  <c r="EH159" i="4"/>
  <c r="DA159" i="4"/>
  <c r="AE159" i="4"/>
  <c r="GS159" i="4"/>
  <c r="W159" i="4"/>
  <c r="BS157" i="4"/>
  <c r="BP158" i="4"/>
  <c r="EC159" i="4"/>
  <c r="EA157" i="4"/>
  <c r="ED156" i="4"/>
  <c r="DF157" i="4"/>
  <c r="DI156" i="4"/>
  <c r="BQ159" i="4"/>
  <c r="FT156" i="4"/>
  <c r="FQ157" i="4"/>
  <c r="DH159" i="4"/>
  <c r="EV157" i="4"/>
  <c r="EY156" i="4"/>
  <c r="GN159" i="4"/>
  <c r="AX156" i="4"/>
  <c r="AU157" i="4"/>
  <c r="AB159" i="4"/>
  <c r="AW159" i="4"/>
  <c r="CM159" i="4"/>
  <c r="EW159" i="4"/>
  <c r="GL158" i="4"/>
  <c r="GO157" i="4"/>
  <c r="GP160" i="4" l="1"/>
  <c r="DY160" i="4"/>
  <c r="DB160" i="4"/>
  <c r="DG160" i="4" s="1"/>
  <c r="CQ160" i="4"/>
  <c r="BT160" i="4"/>
  <c r="GH160" i="4"/>
  <c r="GM160" i="4" s="1"/>
  <c r="FV160" i="4"/>
  <c r="DW160" i="4"/>
  <c r="EB160" i="4" s="1"/>
  <c r="DK160" i="4"/>
  <c r="BM160" i="4"/>
  <c r="BA160" i="4"/>
  <c r="HF160" i="4"/>
  <c r="GG160" i="4"/>
  <c r="FU160" i="4"/>
  <c r="EU160" i="4"/>
  <c r="DV160" i="4"/>
  <c r="DJ160" i="4"/>
  <c r="BL160" i="4"/>
  <c r="BR160" i="4" s="1"/>
  <c r="AZ160" i="4"/>
  <c r="HE160" i="4"/>
  <c r="GS160" i="4"/>
  <c r="ET160" i="4"/>
  <c r="EH160" i="4"/>
  <c r="CJ160" i="4"/>
  <c r="BK160" i="4"/>
  <c r="AY160" i="4"/>
  <c r="Y160" i="4"/>
  <c r="HD160" i="4"/>
  <c r="GR160" i="4"/>
  <c r="ES160" i="4"/>
  <c r="EG160" i="4"/>
  <c r="CI160" i="4"/>
  <c r="CL160" i="4" s="1"/>
  <c r="BW160" i="4"/>
  <c r="X160" i="4"/>
  <c r="L160" i="4"/>
  <c r="HC160" i="4"/>
  <c r="HH160" i="4" s="1"/>
  <c r="GQ160" i="4"/>
  <c r="ER160" i="4"/>
  <c r="EX160" i="4" s="1"/>
  <c r="EF160" i="4"/>
  <c r="CH160" i="4"/>
  <c r="BV160" i="4"/>
  <c r="W160" i="4"/>
  <c r="K160" i="4"/>
  <c r="HB160" i="4"/>
  <c r="FP160" i="4"/>
  <c r="EQ160" i="4"/>
  <c r="EE160" i="4"/>
  <c r="CG160" i="4"/>
  <c r="BU160" i="4"/>
  <c r="V160" i="4"/>
  <c r="AA160" i="4" s="1"/>
  <c r="J160" i="4"/>
  <c r="FO160" i="4"/>
  <c r="FC160" i="4"/>
  <c r="DE160" i="4"/>
  <c r="CF160" i="4"/>
  <c r="AT160" i="4"/>
  <c r="U160" i="4"/>
  <c r="I160" i="4"/>
  <c r="GJ160" i="4"/>
  <c r="FX160" i="4"/>
  <c r="DZ160" i="4"/>
  <c r="DM160" i="4"/>
  <c r="BO160" i="4"/>
  <c r="AP160" i="4"/>
  <c r="AD160" i="4"/>
  <c r="GI160" i="4"/>
  <c r="FW160" i="4"/>
  <c r="DX160" i="4"/>
  <c r="DL160" i="4"/>
  <c r="BN160" i="4"/>
  <c r="BB160" i="4"/>
  <c r="EZ160" i="4"/>
  <c r="DA160" i="4"/>
  <c r="CR160" i="4"/>
  <c r="AS160" i="4"/>
  <c r="CP160" i="4"/>
  <c r="AR160" i="4"/>
  <c r="GK160" i="4"/>
  <c r="CO160" i="4"/>
  <c r="AQ160" i="4"/>
  <c r="AV160" i="4" s="1"/>
  <c r="AG160" i="4"/>
  <c r="AF160" i="4"/>
  <c r="FN160" i="4"/>
  <c r="A161" i="4"/>
  <c r="FM160" i="4"/>
  <c r="FR160" i="4" s="1"/>
  <c r="FB160" i="4"/>
  <c r="DD160" i="4"/>
  <c r="FA160" i="4"/>
  <c r="DC160" i="4"/>
  <c r="FL160" i="4"/>
  <c r="AE160" i="4"/>
  <c r="H168" i="4"/>
  <c r="D169" i="4"/>
  <c r="H169" i="4"/>
  <c r="G169" i="4"/>
  <c r="C170" i="4"/>
  <c r="AU158" i="4"/>
  <c r="AX157" i="4"/>
  <c r="FT157" i="4"/>
  <c r="FQ158" i="4"/>
  <c r="HG159" i="4"/>
  <c r="HJ158" i="4"/>
  <c r="GL159" i="4"/>
  <c r="GO158" i="4"/>
  <c r="EW160" i="4"/>
  <c r="AW160" i="4"/>
  <c r="BQ160" i="4"/>
  <c r="EC160" i="4"/>
  <c r="CK159" i="4"/>
  <c r="CN158" i="4"/>
  <c r="AB160" i="4"/>
  <c r="GN160" i="4"/>
  <c r="CM160" i="4"/>
  <c r="EV158" i="4"/>
  <c r="EY157" i="4"/>
  <c r="DH160" i="4"/>
  <c r="BS158" i="4"/>
  <c r="BP159" i="4"/>
  <c r="Z158" i="4"/>
  <c r="AC157" i="4"/>
  <c r="HI159" i="4"/>
  <c r="HI160" i="4" s="1"/>
  <c r="DF158" i="4"/>
  <c r="DI157" i="4"/>
  <c r="FS159" i="4"/>
  <c r="FS160" i="4" s="1"/>
  <c r="ED157" i="4"/>
  <c r="EA158" i="4"/>
  <c r="DG161" i="4" l="1"/>
  <c r="HG160" i="4"/>
  <c r="HJ159" i="4"/>
  <c r="AX158" i="4"/>
  <c r="AU159" i="4"/>
  <c r="FT158" i="4"/>
  <c r="FQ159" i="4"/>
  <c r="C171" i="4"/>
  <c r="D170" i="4"/>
  <c r="G170" i="4" s="1"/>
  <c r="GP161" i="4"/>
  <c r="DY161" i="4"/>
  <c r="DB161" i="4"/>
  <c r="DH161" i="4" s="1"/>
  <c r="CQ161" i="4"/>
  <c r="BT161" i="4"/>
  <c r="HB161" i="4"/>
  <c r="FP161" i="4"/>
  <c r="EQ161" i="4"/>
  <c r="EE161" i="4"/>
  <c r="CG161" i="4"/>
  <c r="CL161" i="4" s="1"/>
  <c r="BU161" i="4"/>
  <c r="V161" i="4"/>
  <c r="AA161" i="4" s="1"/>
  <c r="J161" i="4"/>
  <c r="FO161" i="4"/>
  <c r="FC161" i="4"/>
  <c r="DE161" i="4"/>
  <c r="CF161" i="4"/>
  <c r="AT161" i="4"/>
  <c r="U161" i="4"/>
  <c r="I161" i="4"/>
  <c r="FN161" i="4"/>
  <c r="FB161" i="4"/>
  <c r="DD161" i="4"/>
  <c r="CR161" i="4"/>
  <c r="AS161" i="4"/>
  <c r="AG161" i="4"/>
  <c r="A162" i="4"/>
  <c r="FM161" i="4"/>
  <c r="FR161" i="4" s="1"/>
  <c r="FA161" i="4"/>
  <c r="DC161" i="4"/>
  <c r="CP161" i="4"/>
  <c r="AR161" i="4"/>
  <c r="AF161" i="4"/>
  <c r="GK161" i="4"/>
  <c r="FL161" i="4"/>
  <c r="EZ161" i="4"/>
  <c r="DA161" i="4"/>
  <c r="CO161" i="4"/>
  <c r="AQ161" i="4"/>
  <c r="AV161" i="4" s="1"/>
  <c r="AE161" i="4"/>
  <c r="GJ161" i="4"/>
  <c r="FX161" i="4"/>
  <c r="DZ161" i="4"/>
  <c r="DM161" i="4"/>
  <c r="BO161" i="4"/>
  <c r="AP161" i="4"/>
  <c r="AD161" i="4"/>
  <c r="GI161" i="4"/>
  <c r="FW161" i="4"/>
  <c r="DX161" i="4"/>
  <c r="DL161" i="4"/>
  <c r="BN161" i="4"/>
  <c r="BB161" i="4"/>
  <c r="HD161" i="4"/>
  <c r="GR161" i="4"/>
  <c r="ES161" i="4"/>
  <c r="EG161" i="4"/>
  <c r="CI161" i="4"/>
  <c r="BW161" i="4"/>
  <c r="X161" i="4"/>
  <c r="L161" i="4"/>
  <c r="HC161" i="4"/>
  <c r="HH161" i="4" s="1"/>
  <c r="GQ161" i="4"/>
  <c r="ER161" i="4"/>
  <c r="EX161" i="4" s="1"/>
  <c r="EF161" i="4"/>
  <c r="CH161" i="4"/>
  <c r="BV161" i="4"/>
  <c r="W161" i="4"/>
  <c r="K161" i="4"/>
  <c r="FU161" i="4"/>
  <c r="DV161" i="4"/>
  <c r="Y161" i="4"/>
  <c r="DK161" i="4"/>
  <c r="BM161" i="4"/>
  <c r="HF161" i="4"/>
  <c r="DJ161" i="4"/>
  <c r="BL161" i="4"/>
  <c r="BQ161" i="4" s="1"/>
  <c r="HE161" i="4"/>
  <c r="BK161" i="4"/>
  <c r="BA161" i="4"/>
  <c r="GS161" i="4"/>
  <c r="ET161" i="4"/>
  <c r="AY161" i="4"/>
  <c r="GH161" i="4"/>
  <c r="GM161" i="4" s="1"/>
  <c r="EH161" i="4"/>
  <c r="CJ161" i="4"/>
  <c r="FV161" i="4"/>
  <c r="DW161" i="4"/>
  <c r="EB161" i="4" s="1"/>
  <c r="GG161" i="4"/>
  <c r="EU161" i="4"/>
  <c r="AZ161" i="4"/>
  <c r="EV159" i="4"/>
  <c r="EY158" i="4"/>
  <c r="CK160" i="4"/>
  <c r="CN159" i="4"/>
  <c r="Z159" i="4"/>
  <c r="AC158" i="4"/>
  <c r="AW161" i="4"/>
  <c r="GO159" i="4"/>
  <c r="GL160" i="4"/>
  <c r="FS161" i="4"/>
  <c r="CM161" i="4"/>
  <c r="BS159" i="4"/>
  <c r="BP160" i="4"/>
  <c r="GN161" i="4"/>
  <c r="EC161" i="4"/>
  <c r="EA159" i="4"/>
  <c r="ED158" i="4"/>
  <c r="DI158" i="4"/>
  <c r="DF159" i="4"/>
  <c r="AB161" i="4"/>
  <c r="H170" i="4" l="1"/>
  <c r="BP161" i="4"/>
  <c r="BS160" i="4"/>
  <c r="ED159" i="4"/>
  <c r="EA160" i="4"/>
  <c r="D171" i="4"/>
  <c r="H171" i="4" s="1"/>
  <c r="C172" i="4"/>
  <c r="AU160" i="4"/>
  <c r="AX159" i="4"/>
  <c r="EW161" i="4"/>
  <c r="FQ160" i="4"/>
  <c r="FT159" i="4"/>
  <c r="BR161" i="4"/>
  <c r="HE162" i="4"/>
  <c r="GH162" i="4"/>
  <c r="GM162" i="4" s="1"/>
  <c r="GP162" i="4"/>
  <c r="DY162" i="4"/>
  <c r="DB162" i="4"/>
  <c r="DH162" i="4" s="1"/>
  <c r="CQ162" i="4"/>
  <c r="BT162" i="4"/>
  <c r="GK162" i="4"/>
  <c r="FX162" i="4"/>
  <c r="DZ162" i="4"/>
  <c r="DM162" i="4"/>
  <c r="BO162" i="4"/>
  <c r="AP162" i="4"/>
  <c r="AD162" i="4"/>
  <c r="A163" i="4"/>
  <c r="GJ162" i="4"/>
  <c r="FW162" i="4"/>
  <c r="DX162" i="4"/>
  <c r="DL162" i="4"/>
  <c r="BN162" i="4"/>
  <c r="BB162" i="4"/>
  <c r="GI162" i="4"/>
  <c r="FV162" i="4"/>
  <c r="DW162" i="4"/>
  <c r="EB162" i="4" s="1"/>
  <c r="DK162" i="4"/>
  <c r="BM162" i="4"/>
  <c r="BA162" i="4"/>
  <c r="GG162" i="4"/>
  <c r="FU162" i="4"/>
  <c r="EU162" i="4"/>
  <c r="DV162" i="4"/>
  <c r="DJ162" i="4"/>
  <c r="BL162" i="4"/>
  <c r="BQ162" i="4" s="1"/>
  <c r="AZ162" i="4"/>
  <c r="ET162" i="4"/>
  <c r="EH162" i="4"/>
  <c r="CJ162" i="4"/>
  <c r="BK162" i="4"/>
  <c r="AY162" i="4"/>
  <c r="Y162" i="4"/>
  <c r="GS162" i="4"/>
  <c r="ES162" i="4"/>
  <c r="EG162" i="4"/>
  <c r="CI162" i="4"/>
  <c r="BW162" i="4"/>
  <c r="X162" i="4"/>
  <c r="L162" i="4"/>
  <c r="HF162" i="4"/>
  <c r="GR162" i="4"/>
  <c r="ER162" i="4"/>
  <c r="EX162" i="4" s="1"/>
  <c r="EF162" i="4"/>
  <c r="CH162" i="4"/>
  <c r="BV162" i="4"/>
  <c r="W162" i="4"/>
  <c r="K162" i="4"/>
  <c r="FM162" i="4"/>
  <c r="FR162" i="4" s="1"/>
  <c r="FA162" i="4"/>
  <c r="DC162" i="4"/>
  <c r="CP162" i="4"/>
  <c r="AR162" i="4"/>
  <c r="AF162" i="4"/>
  <c r="FL162" i="4"/>
  <c r="EZ162" i="4"/>
  <c r="DA162" i="4"/>
  <c r="CO162" i="4"/>
  <c r="AQ162" i="4"/>
  <c r="AV162" i="4" s="1"/>
  <c r="AE162" i="4"/>
  <c r="AT162" i="4"/>
  <c r="CR162" i="4"/>
  <c r="AS162" i="4"/>
  <c r="EE162" i="4"/>
  <c r="CG162" i="4"/>
  <c r="CM162" i="4" s="1"/>
  <c r="CF162" i="4"/>
  <c r="AG162" i="4"/>
  <c r="FP162" i="4"/>
  <c r="BU162" i="4"/>
  <c r="V162" i="4"/>
  <c r="AA162" i="4" s="1"/>
  <c r="FN162" i="4"/>
  <c r="HD162" i="4"/>
  <c r="J162" i="4"/>
  <c r="HB162" i="4"/>
  <c r="FB162" i="4"/>
  <c r="DD162" i="4"/>
  <c r="GQ162" i="4"/>
  <c r="EQ162" i="4"/>
  <c r="HC162" i="4"/>
  <c r="HH162" i="4" s="1"/>
  <c r="FO162" i="4"/>
  <c r="FC162" i="4"/>
  <c r="DE162" i="4"/>
  <c r="U162" i="4"/>
  <c r="I162" i="4"/>
  <c r="HI161" i="4"/>
  <c r="HI162" i="4" s="1"/>
  <c r="GL161" i="4"/>
  <c r="GO160" i="4"/>
  <c r="AW162" i="4"/>
  <c r="CN160" i="4"/>
  <c r="CK161" i="4"/>
  <c r="HG161" i="4"/>
  <c r="HJ160" i="4"/>
  <c r="AB162" i="4"/>
  <c r="DF160" i="4"/>
  <c r="DI159" i="4"/>
  <c r="EC162" i="4"/>
  <c r="Z160" i="4"/>
  <c r="AC159" i="4"/>
  <c r="EV160" i="4"/>
  <c r="EY159" i="4"/>
  <c r="GN162" i="4"/>
  <c r="AA163" i="4" l="1"/>
  <c r="DG162" i="4"/>
  <c r="FT160" i="4"/>
  <c r="FQ161" i="4"/>
  <c r="Z161" i="4"/>
  <c r="AC160" i="4"/>
  <c r="EV161" i="4"/>
  <c r="EY160" i="4"/>
  <c r="EW162" i="4"/>
  <c r="DF161" i="4"/>
  <c r="DI160" i="4"/>
  <c r="GO161" i="4"/>
  <c r="GL162" i="4"/>
  <c r="AW163" i="4"/>
  <c r="BR162" i="4"/>
  <c r="AU161" i="4"/>
  <c r="AX160" i="4"/>
  <c r="FS162" i="4"/>
  <c r="BS161" i="4"/>
  <c r="BP162" i="4"/>
  <c r="CL162" i="4"/>
  <c r="CK162" i="4"/>
  <c r="CN161" i="4"/>
  <c r="G171" i="4"/>
  <c r="EA161" i="4"/>
  <c r="ED160" i="4"/>
  <c r="C173" i="4"/>
  <c r="D172" i="4"/>
  <c r="G172" i="4" s="1"/>
  <c r="HJ161" i="4"/>
  <c r="HG162" i="4"/>
  <c r="HE163" i="4"/>
  <c r="GH163" i="4"/>
  <c r="GM163" i="4" s="1"/>
  <c r="FW163" i="4"/>
  <c r="EZ163" i="4"/>
  <c r="CI163" i="4"/>
  <c r="BL163" i="4"/>
  <c r="BQ163" i="4" s="1"/>
  <c r="BA163" i="4"/>
  <c r="AD163" i="4"/>
  <c r="HC163" i="4"/>
  <c r="HH163" i="4" s="1"/>
  <c r="GR163" i="4"/>
  <c r="FU163" i="4"/>
  <c r="DD163" i="4"/>
  <c r="CG163" i="4"/>
  <c r="CM163" i="4" s="1"/>
  <c r="BV163" i="4"/>
  <c r="AY163" i="4"/>
  <c r="GP163" i="4"/>
  <c r="DY163" i="4"/>
  <c r="DB163" i="4"/>
  <c r="DH163" i="4" s="1"/>
  <c r="CQ163" i="4"/>
  <c r="BT163" i="4"/>
  <c r="GS163" i="4"/>
  <c r="FN163" i="4"/>
  <c r="DE163" i="4"/>
  <c r="CO163" i="4"/>
  <c r="BK163" i="4"/>
  <c r="AG163" i="4"/>
  <c r="GQ163" i="4"/>
  <c r="FM163" i="4"/>
  <c r="FR163" i="4" s="1"/>
  <c r="EH163" i="4"/>
  <c r="DC163" i="4"/>
  <c r="AT163" i="4"/>
  <c r="AF163" i="4"/>
  <c r="HF163" i="4"/>
  <c r="FL163" i="4"/>
  <c r="EU163" i="4"/>
  <c r="EG163" i="4"/>
  <c r="DA163" i="4"/>
  <c r="AS163" i="4"/>
  <c r="AE163" i="4"/>
  <c r="HD163" i="4"/>
  <c r="ET163" i="4"/>
  <c r="EF163" i="4"/>
  <c r="BW163" i="4"/>
  <c r="AR163" i="4"/>
  <c r="HB163" i="4"/>
  <c r="ES163" i="4"/>
  <c r="EE163" i="4"/>
  <c r="BU163" i="4"/>
  <c r="AQ163" i="4"/>
  <c r="AV163" i="4" s="1"/>
  <c r="L163" i="4"/>
  <c r="FX163" i="4"/>
  <c r="ER163" i="4"/>
  <c r="EX163" i="4" s="1"/>
  <c r="DM163" i="4"/>
  <c r="CJ163" i="4"/>
  <c r="AP163" i="4"/>
  <c r="Y163" i="4"/>
  <c r="K163" i="4"/>
  <c r="GK163" i="4"/>
  <c r="FV163" i="4"/>
  <c r="EQ163" i="4"/>
  <c r="DL163" i="4"/>
  <c r="CH163" i="4"/>
  <c r="X163" i="4"/>
  <c r="J163" i="4"/>
  <c r="FP163" i="4"/>
  <c r="FB163" i="4"/>
  <c r="DV163" i="4"/>
  <c r="CR163" i="4"/>
  <c r="BN163" i="4"/>
  <c r="FO163" i="4"/>
  <c r="FA163" i="4"/>
  <c r="CP163" i="4"/>
  <c r="BM163" i="4"/>
  <c r="CF163" i="4"/>
  <c r="W163" i="4"/>
  <c r="V163" i="4"/>
  <c r="AB163" i="4" s="1"/>
  <c r="U163" i="4"/>
  <c r="GJ163" i="4"/>
  <c r="DZ163" i="4"/>
  <c r="I163" i="4"/>
  <c r="GI163" i="4"/>
  <c r="DX163" i="4"/>
  <c r="GG163" i="4"/>
  <c r="DW163" i="4"/>
  <c r="EB163" i="4" s="1"/>
  <c r="BO163" i="4"/>
  <c r="DJ163" i="4"/>
  <c r="BB163" i="4"/>
  <c r="AZ163" i="4"/>
  <c r="A164" i="4"/>
  <c r="FC163" i="4"/>
  <c r="DK163" i="4"/>
  <c r="H172" i="4" l="1"/>
  <c r="CL163" i="4"/>
  <c r="DI161" i="4"/>
  <c r="DF162" i="4"/>
  <c r="EV162" i="4"/>
  <c r="EY161" i="4"/>
  <c r="BP163" i="4"/>
  <c r="BS162" i="4"/>
  <c r="GL163" i="4"/>
  <c r="GO162" i="4"/>
  <c r="GN163" i="4"/>
  <c r="FQ162" i="4"/>
  <c r="FT161" i="4"/>
  <c r="C174" i="4"/>
  <c r="D173" i="4"/>
  <c r="G173" i="4" s="1"/>
  <c r="EW163" i="4"/>
  <c r="ED161" i="4"/>
  <c r="EA162" i="4"/>
  <c r="HI163" i="4"/>
  <c r="FS163" i="4"/>
  <c r="Z162" i="4"/>
  <c r="AC161" i="4"/>
  <c r="HG163" i="4"/>
  <c r="HJ162" i="4"/>
  <c r="HE164" i="4"/>
  <c r="GH164" i="4"/>
  <c r="GM164" i="4" s="1"/>
  <c r="FW164" i="4"/>
  <c r="EZ164" i="4"/>
  <c r="CI164" i="4"/>
  <c r="BL164" i="4"/>
  <c r="BQ164" i="4" s="1"/>
  <c r="BA164" i="4"/>
  <c r="AD164" i="4"/>
  <c r="HC164" i="4"/>
  <c r="HH164" i="4" s="1"/>
  <c r="GR164" i="4"/>
  <c r="FU164" i="4"/>
  <c r="DD164" i="4"/>
  <c r="CG164" i="4"/>
  <c r="CM164" i="4" s="1"/>
  <c r="BV164" i="4"/>
  <c r="AY164" i="4"/>
  <c r="HB164" i="4"/>
  <c r="GQ164" i="4"/>
  <c r="DZ164" i="4"/>
  <c r="GP164" i="4"/>
  <c r="DY164" i="4"/>
  <c r="DB164" i="4"/>
  <c r="DH164" i="4" s="1"/>
  <c r="CQ164" i="4"/>
  <c r="BT164" i="4"/>
  <c r="HD164" i="4"/>
  <c r="GJ164" i="4"/>
  <c r="FO164" i="4"/>
  <c r="EG164" i="4"/>
  <c r="BU164" i="4"/>
  <c r="AQ164" i="4"/>
  <c r="AW164" i="4" s="1"/>
  <c r="L164" i="4"/>
  <c r="GI164" i="4"/>
  <c r="FN164" i="4"/>
  <c r="EU164" i="4"/>
  <c r="EF164" i="4"/>
  <c r="DM164" i="4"/>
  <c r="CJ164" i="4"/>
  <c r="AP164" i="4"/>
  <c r="Y164" i="4"/>
  <c r="K164" i="4"/>
  <c r="GG164" i="4"/>
  <c r="FM164" i="4"/>
  <c r="FR164" i="4" s="1"/>
  <c r="ET164" i="4"/>
  <c r="EE164" i="4"/>
  <c r="DL164" i="4"/>
  <c r="CH164" i="4"/>
  <c r="X164" i="4"/>
  <c r="AA164" i="4" s="1"/>
  <c r="J164" i="4"/>
  <c r="FL164" i="4"/>
  <c r="ES164" i="4"/>
  <c r="DK164" i="4"/>
  <c r="CF164" i="4"/>
  <c r="W164" i="4"/>
  <c r="I164" i="4"/>
  <c r="ER164" i="4"/>
  <c r="EX164" i="4" s="1"/>
  <c r="DJ164" i="4"/>
  <c r="BB164" i="4"/>
  <c r="V164" i="4"/>
  <c r="AB164" i="4" s="1"/>
  <c r="EQ164" i="4"/>
  <c r="DX164" i="4"/>
  <c r="BO164" i="4"/>
  <c r="AZ164" i="4"/>
  <c r="U164" i="4"/>
  <c r="A165" i="4"/>
  <c r="DW164" i="4"/>
  <c r="EB164" i="4" s="1"/>
  <c r="CR164" i="4"/>
  <c r="BN164" i="4"/>
  <c r="FB164" i="4"/>
  <c r="DA164" i="4"/>
  <c r="AS164" i="4"/>
  <c r="AE164" i="4"/>
  <c r="HF164" i="4"/>
  <c r="GK164" i="4"/>
  <c r="FP164" i="4"/>
  <c r="FA164" i="4"/>
  <c r="EH164" i="4"/>
  <c r="BW164" i="4"/>
  <c r="AR164" i="4"/>
  <c r="FV164" i="4"/>
  <c r="DC164" i="4"/>
  <c r="AT164" i="4"/>
  <c r="CP164" i="4"/>
  <c r="CO164" i="4"/>
  <c r="AG164" i="4"/>
  <c r="FC164" i="4"/>
  <c r="AF164" i="4"/>
  <c r="GS164" i="4"/>
  <c r="DV164" i="4"/>
  <c r="BM164" i="4"/>
  <c r="BK164" i="4"/>
  <c r="FX164" i="4"/>
  <c r="DE164" i="4"/>
  <c r="CN162" i="4"/>
  <c r="CK163" i="4"/>
  <c r="AX161" i="4"/>
  <c r="AU162" i="4"/>
  <c r="BR163" i="4"/>
  <c r="BR164" i="4" s="1"/>
  <c r="EC163" i="4"/>
  <c r="DG163" i="4"/>
  <c r="DG164" i="4" s="1"/>
  <c r="H173" i="4" l="1"/>
  <c r="BQ165" i="4"/>
  <c r="GJ165" i="4"/>
  <c r="FM165" i="4"/>
  <c r="FR165" i="4" s="1"/>
  <c r="FB165" i="4"/>
  <c r="EE165" i="4"/>
  <c r="HC165" i="4"/>
  <c r="HH165" i="4" s="1"/>
  <c r="GQ165" i="4"/>
  <c r="ES165" i="4"/>
  <c r="EG165" i="4"/>
  <c r="CI165" i="4"/>
  <c r="BL165" i="4"/>
  <c r="BA165" i="4"/>
  <c r="AD165" i="4"/>
  <c r="FP165" i="4"/>
  <c r="EQ165" i="4"/>
  <c r="DE165" i="4"/>
  <c r="CG165" i="4"/>
  <c r="CM165" i="4" s="1"/>
  <c r="BV165" i="4"/>
  <c r="AY165" i="4"/>
  <c r="FO165" i="4"/>
  <c r="FC165" i="4"/>
  <c r="DD165" i="4"/>
  <c r="CR165" i="4"/>
  <c r="CF165" i="4"/>
  <c r="BU165" i="4"/>
  <c r="FN165" i="4"/>
  <c r="FA165" i="4"/>
  <c r="DC165" i="4"/>
  <c r="CQ165" i="4"/>
  <c r="BT165" i="4"/>
  <c r="A166" i="4"/>
  <c r="FL165" i="4"/>
  <c r="EZ165" i="4"/>
  <c r="DB165" i="4"/>
  <c r="DH165" i="4" s="1"/>
  <c r="CP165" i="4"/>
  <c r="Y165" i="4"/>
  <c r="GK165" i="4"/>
  <c r="DY165" i="4"/>
  <c r="AE165" i="4"/>
  <c r="J165" i="4"/>
  <c r="HF165" i="4"/>
  <c r="GI165" i="4"/>
  <c r="EU165" i="4"/>
  <c r="DX165" i="4"/>
  <c r="DA165" i="4"/>
  <c r="CJ165" i="4"/>
  <c r="BO165" i="4"/>
  <c r="AT165" i="4"/>
  <c r="I165" i="4"/>
  <c r="HE165" i="4"/>
  <c r="GH165" i="4"/>
  <c r="GM165" i="4" s="1"/>
  <c r="ET165" i="4"/>
  <c r="DW165" i="4"/>
  <c r="EB165" i="4" s="1"/>
  <c r="CH165" i="4"/>
  <c r="BN165" i="4"/>
  <c r="AS165" i="4"/>
  <c r="X165" i="4"/>
  <c r="HD165" i="4"/>
  <c r="GG165" i="4"/>
  <c r="ER165" i="4"/>
  <c r="EX165" i="4" s="1"/>
  <c r="DV165" i="4"/>
  <c r="BM165" i="4"/>
  <c r="AR165" i="4"/>
  <c r="W165" i="4"/>
  <c r="HB165" i="4"/>
  <c r="BK165" i="4"/>
  <c r="AQ165" i="4"/>
  <c r="AW165" i="4" s="1"/>
  <c r="V165" i="4"/>
  <c r="AA165" i="4" s="1"/>
  <c r="AP165" i="4"/>
  <c r="U165" i="4"/>
  <c r="GR165" i="4"/>
  <c r="FU165" i="4"/>
  <c r="EF165" i="4"/>
  <c r="DJ165" i="4"/>
  <c r="BB165" i="4"/>
  <c r="AG165" i="4"/>
  <c r="L165" i="4"/>
  <c r="GP165" i="4"/>
  <c r="DZ165" i="4"/>
  <c r="AZ165" i="4"/>
  <c r="AF165" i="4"/>
  <c r="K165" i="4"/>
  <c r="FV165" i="4"/>
  <c r="BW165" i="4"/>
  <c r="DM165" i="4"/>
  <c r="DL165" i="4"/>
  <c r="FX165" i="4"/>
  <c r="FW165" i="4"/>
  <c r="CO165" i="4"/>
  <c r="DK165" i="4"/>
  <c r="GS165" i="4"/>
  <c r="EH165" i="4"/>
  <c r="HI164" i="4"/>
  <c r="C175" i="4"/>
  <c r="D174" i="4"/>
  <c r="G174" i="4" s="1"/>
  <c r="HG164" i="4"/>
  <c r="HJ163" i="4"/>
  <c r="EW164" i="4"/>
  <c r="EW165" i="4" s="1"/>
  <c r="DF163" i="4"/>
  <c r="DI162" i="4"/>
  <c r="EC164" i="4"/>
  <c r="EC165" i="4" s="1"/>
  <c r="CK164" i="4"/>
  <c r="CN163" i="4"/>
  <c r="AV164" i="4"/>
  <c r="AV165" i="4" s="1"/>
  <c r="EA163" i="4"/>
  <c r="ED162" i="4"/>
  <c r="GO163" i="4"/>
  <c r="GL164" i="4"/>
  <c r="GN164" i="4"/>
  <c r="GN165" i="4" s="1"/>
  <c r="BP164" i="4"/>
  <c r="BS163" i="4"/>
  <c r="Z163" i="4"/>
  <c r="AC162" i="4"/>
  <c r="FT162" i="4"/>
  <c r="FQ163" i="4"/>
  <c r="CL164" i="4"/>
  <c r="CL165" i="4" s="1"/>
  <c r="BR165" i="4"/>
  <c r="EV163" i="4"/>
  <c r="EY162" i="4"/>
  <c r="AU163" i="4"/>
  <c r="AX162" i="4"/>
  <c r="FS164" i="4"/>
  <c r="FS165" i="4" s="1"/>
  <c r="DG165" i="4"/>
  <c r="H174" i="4" l="1"/>
  <c r="BP165" i="4"/>
  <c r="BS164" i="4"/>
  <c r="Z164" i="4"/>
  <c r="AC163" i="4"/>
  <c r="GL165" i="4"/>
  <c r="GO164" i="4"/>
  <c r="DF164" i="4"/>
  <c r="DI163" i="4"/>
  <c r="FQ164" i="4"/>
  <c r="FT163" i="4"/>
  <c r="HG165" i="4"/>
  <c r="HJ164" i="4"/>
  <c r="EA164" i="4"/>
  <c r="ED163" i="4"/>
  <c r="HI165" i="4"/>
  <c r="EV164" i="4"/>
  <c r="EY163" i="4"/>
  <c r="C176" i="4"/>
  <c r="D175" i="4"/>
  <c r="G175" i="4" s="1"/>
  <c r="GJ166" i="4"/>
  <c r="FM166" i="4"/>
  <c r="FR166" i="4" s="1"/>
  <c r="FB166" i="4"/>
  <c r="EE166" i="4"/>
  <c r="BN166" i="4"/>
  <c r="AQ166" i="4"/>
  <c r="AW166" i="4" s="1"/>
  <c r="AF166" i="4"/>
  <c r="I166" i="4"/>
  <c r="A167" i="4"/>
  <c r="FL166" i="4"/>
  <c r="EZ166" i="4"/>
  <c r="DB166" i="4"/>
  <c r="DH166" i="4" s="1"/>
  <c r="CP166" i="4"/>
  <c r="AR166" i="4"/>
  <c r="AE166" i="4"/>
  <c r="GK166" i="4"/>
  <c r="FX166" i="4"/>
  <c r="DZ166" i="4"/>
  <c r="DA166" i="4"/>
  <c r="CO166" i="4"/>
  <c r="GI166" i="4"/>
  <c r="FW166" i="4"/>
  <c r="DY166" i="4"/>
  <c r="DM166" i="4"/>
  <c r="BO166" i="4"/>
  <c r="BB166" i="4"/>
  <c r="GH166" i="4"/>
  <c r="GM166" i="4" s="1"/>
  <c r="FV166" i="4"/>
  <c r="DX166" i="4"/>
  <c r="DL166" i="4"/>
  <c r="BM166" i="4"/>
  <c r="BA166" i="4"/>
  <c r="HF166" i="4"/>
  <c r="GG166" i="4"/>
  <c r="FU166" i="4"/>
  <c r="DW166" i="4"/>
  <c r="EB166" i="4" s="1"/>
  <c r="DK166" i="4"/>
  <c r="BL166" i="4"/>
  <c r="BQ166" i="4" s="1"/>
  <c r="AZ166" i="4"/>
  <c r="HE166" i="4"/>
  <c r="GS166" i="4"/>
  <c r="EU166" i="4"/>
  <c r="DV166" i="4"/>
  <c r="DJ166" i="4"/>
  <c r="CJ166" i="4"/>
  <c r="BK166" i="4"/>
  <c r="AY166" i="4"/>
  <c r="FP166" i="4"/>
  <c r="EQ166" i="4"/>
  <c r="DE166" i="4"/>
  <c r="CF166" i="4"/>
  <c r="BT166" i="4"/>
  <c r="FC166" i="4"/>
  <c r="HD166" i="4"/>
  <c r="FA166" i="4"/>
  <c r="CR166" i="4"/>
  <c r="HC166" i="4"/>
  <c r="HH166" i="4" s="1"/>
  <c r="ET166" i="4"/>
  <c r="CQ166" i="4"/>
  <c r="L166" i="4"/>
  <c r="HB166" i="4"/>
  <c r="ES166" i="4"/>
  <c r="CI166" i="4"/>
  <c r="K166" i="4"/>
  <c r="ER166" i="4"/>
  <c r="EX166" i="4" s="1"/>
  <c r="CH166" i="4"/>
  <c r="AG166" i="4"/>
  <c r="J166" i="4"/>
  <c r="CG166" i="4"/>
  <c r="CM166" i="4" s="1"/>
  <c r="AD166" i="4"/>
  <c r="GR166" i="4"/>
  <c r="Y166" i="4"/>
  <c r="BU166" i="4"/>
  <c r="AS166" i="4"/>
  <c r="U166" i="4"/>
  <c r="AP166" i="4"/>
  <c r="AT166" i="4"/>
  <c r="EH166" i="4"/>
  <c r="X166" i="4"/>
  <c r="EG166" i="4"/>
  <c r="W166" i="4"/>
  <c r="EF166" i="4"/>
  <c r="V166" i="4"/>
  <c r="AA166" i="4" s="1"/>
  <c r="DD166" i="4"/>
  <c r="GQ166" i="4"/>
  <c r="GP166" i="4"/>
  <c r="BW166" i="4"/>
  <c r="FO166" i="4"/>
  <c r="FN166" i="4"/>
  <c r="DC166" i="4"/>
  <c r="BV166" i="4"/>
  <c r="CL166" i="4"/>
  <c r="AB165" i="4"/>
  <c r="AB166" i="4" s="1"/>
  <c r="AX163" i="4"/>
  <c r="AU164" i="4"/>
  <c r="CK165" i="4"/>
  <c r="CN164" i="4"/>
  <c r="H175" i="4" l="1"/>
  <c r="CK166" i="4"/>
  <c r="CN165" i="4"/>
  <c r="HG166" i="4"/>
  <c r="HJ165" i="4"/>
  <c r="Z165" i="4"/>
  <c r="AC164" i="4"/>
  <c r="GN166" i="4"/>
  <c r="EC166" i="4"/>
  <c r="FT164" i="4"/>
  <c r="FQ165" i="4"/>
  <c r="BR166" i="4"/>
  <c r="GJ167" i="4"/>
  <c r="FM167" i="4"/>
  <c r="FR167" i="4" s="1"/>
  <c r="FB167" i="4"/>
  <c r="EE167" i="4"/>
  <c r="BN167" i="4"/>
  <c r="AQ167" i="4"/>
  <c r="AW167" i="4" s="1"/>
  <c r="AF167" i="4"/>
  <c r="I167" i="4"/>
  <c r="HF167" i="4"/>
  <c r="GG167" i="4"/>
  <c r="FU167" i="4"/>
  <c r="DW167" i="4"/>
  <c r="EB167" i="4" s="1"/>
  <c r="DK167" i="4"/>
  <c r="HE167" i="4"/>
  <c r="GS167" i="4"/>
  <c r="EU167" i="4"/>
  <c r="DV167" i="4"/>
  <c r="DJ167" i="4"/>
  <c r="CJ167" i="4"/>
  <c r="BK167" i="4"/>
  <c r="AY167" i="4"/>
  <c r="HD167" i="4"/>
  <c r="GR167" i="4"/>
  <c r="ET167" i="4"/>
  <c r="EH167" i="4"/>
  <c r="CI167" i="4"/>
  <c r="CL167" i="4" s="1"/>
  <c r="BW167" i="4"/>
  <c r="Y167" i="4"/>
  <c r="HC167" i="4"/>
  <c r="HH167" i="4" s="1"/>
  <c r="GQ167" i="4"/>
  <c r="ES167" i="4"/>
  <c r="EG167" i="4"/>
  <c r="CH167" i="4"/>
  <c r="BV167" i="4"/>
  <c r="X167" i="4"/>
  <c r="L167" i="4"/>
  <c r="HB167" i="4"/>
  <c r="GP167" i="4"/>
  <c r="ER167" i="4"/>
  <c r="EX167" i="4" s="1"/>
  <c r="EF167" i="4"/>
  <c r="CG167" i="4"/>
  <c r="CM167" i="4" s="1"/>
  <c r="BU167" i="4"/>
  <c r="W167" i="4"/>
  <c r="K167" i="4"/>
  <c r="FP167" i="4"/>
  <c r="EQ167" i="4"/>
  <c r="DE167" i="4"/>
  <c r="CF167" i="4"/>
  <c r="BT167" i="4"/>
  <c r="V167" i="4"/>
  <c r="AA167" i="4" s="1"/>
  <c r="J167" i="4"/>
  <c r="FO167" i="4"/>
  <c r="FC167" i="4"/>
  <c r="DD167" i="4"/>
  <c r="CR167" i="4"/>
  <c r="AT167" i="4"/>
  <c r="U167" i="4"/>
  <c r="GI167" i="4"/>
  <c r="FW167" i="4"/>
  <c r="DY167" i="4"/>
  <c r="DM167" i="4"/>
  <c r="BO167" i="4"/>
  <c r="BB167" i="4"/>
  <c r="FL167" i="4"/>
  <c r="CP167" i="4"/>
  <c r="AD167" i="4"/>
  <c r="DZ167" i="4"/>
  <c r="CO167" i="4"/>
  <c r="DX167" i="4"/>
  <c r="FA167" i="4"/>
  <c r="BA167" i="4"/>
  <c r="EZ167" i="4"/>
  <c r="AZ167" i="4"/>
  <c r="GK167" i="4"/>
  <c r="AS167" i="4"/>
  <c r="GH167" i="4"/>
  <c r="GM167" i="4" s="1"/>
  <c r="DL167" i="4"/>
  <c r="AR167" i="4"/>
  <c r="FV167" i="4"/>
  <c r="BM167" i="4"/>
  <c r="AG167" i="4"/>
  <c r="FN167" i="4"/>
  <c r="CQ167" i="4"/>
  <c r="BL167" i="4"/>
  <c r="BQ167" i="4" s="1"/>
  <c r="AE167" i="4"/>
  <c r="FX167" i="4"/>
  <c r="DC167" i="4"/>
  <c r="DA167" i="4"/>
  <c r="AP167" i="4"/>
  <c r="A168" i="4"/>
  <c r="DB167" i="4"/>
  <c r="DH167" i="4" s="1"/>
  <c r="HI166" i="4"/>
  <c r="DG166" i="4"/>
  <c r="DG167" i="4" s="1"/>
  <c r="AU165" i="4"/>
  <c r="AX164" i="4"/>
  <c r="C177" i="4"/>
  <c r="D176" i="4"/>
  <c r="G176" i="4" s="1"/>
  <c r="H176" i="4"/>
  <c r="EW166" i="4"/>
  <c r="EW167" i="4" s="1"/>
  <c r="AV166" i="4"/>
  <c r="AV167" i="4" s="1"/>
  <c r="EV165" i="4"/>
  <c r="EY164" i="4"/>
  <c r="EA165" i="4"/>
  <c r="ED164" i="4"/>
  <c r="DF165" i="4"/>
  <c r="DI164" i="4"/>
  <c r="BP166" i="4"/>
  <c r="BS165" i="4"/>
  <c r="FS166" i="4"/>
  <c r="FS167" i="4" s="1"/>
  <c r="GL166" i="4"/>
  <c r="GO165" i="4"/>
  <c r="FQ166" i="4" l="1"/>
  <c r="FT165" i="4"/>
  <c r="DI165" i="4"/>
  <c r="DF166" i="4"/>
  <c r="EV166" i="4"/>
  <c r="EY165" i="4"/>
  <c r="GO166" i="4"/>
  <c r="GL167" i="4"/>
  <c r="EC167" i="4"/>
  <c r="AB167" i="4"/>
  <c r="CK167" i="4"/>
  <c r="CN166" i="4"/>
  <c r="GN167" i="4"/>
  <c r="Z166" i="4"/>
  <c r="AC165" i="4"/>
  <c r="EA166" i="4"/>
  <c r="ED165" i="4"/>
  <c r="C178" i="4"/>
  <c r="D177" i="4"/>
  <c r="G177" i="4" s="1"/>
  <c r="GJ168" i="4"/>
  <c r="FM168" i="4"/>
  <c r="FS168" i="4" s="1"/>
  <c r="FB168" i="4"/>
  <c r="EE168" i="4"/>
  <c r="BN168" i="4"/>
  <c r="AQ168" i="4"/>
  <c r="AV168" i="4" s="1"/>
  <c r="AF168" i="4"/>
  <c r="I168" i="4"/>
  <c r="FP168" i="4"/>
  <c r="EQ168" i="4"/>
  <c r="DE168" i="4"/>
  <c r="CF168" i="4"/>
  <c r="BT168" i="4"/>
  <c r="V168" i="4"/>
  <c r="AA168" i="4" s="1"/>
  <c r="J168" i="4"/>
  <c r="FO168" i="4"/>
  <c r="FC168" i="4"/>
  <c r="DD168" i="4"/>
  <c r="CR168" i="4"/>
  <c r="AT168" i="4"/>
  <c r="U168" i="4"/>
  <c r="FN168" i="4"/>
  <c r="FA168" i="4"/>
  <c r="DC168" i="4"/>
  <c r="CQ168" i="4"/>
  <c r="AS168" i="4"/>
  <c r="AG168" i="4"/>
  <c r="A169" i="4"/>
  <c r="FL168" i="4"/>
  <c r="EZ168" i="4"/>
  <c r="DB168" i="4"/>
  <c r="DH168" i="4" s="1"/>
  <c r="CP168" i="4"/>
  <c r="AR168" i="4"/>
  <c r="AE168" i="4"/>
  <c r="GK168" i="4"/>
  <c r="FX168" i="4"/>
  <c r="DZ168" i="4"/>
  <c r="DA168" i="4"/>
  <c r="CO168" i="4"/>
  <c r="AP168" i="4"/>
  <c r="AD168" i="4"/>
  <c r="GI168" i="4"/>
  <c r="FW168" i="4"/>
  <c r="DY168" i="4"/>
  <c r="DM168" i="4"/>
  <c r="BO168" i="4"/>
  <c r="BB168" i="4"/>
  <c r="GH168" i="4"/>
  <c r="GM168" i="4" s="1"/>
  <c r="FV168" i="4"/>
  <c r="DX168" i="4"/>
  <c r="DL168" i="4"/>
  <c r="BM168" i="4"/>
  <c r="BA168" i="4"/>
  <c r="HC168" i="4"/>
  <c r="HH168" i="4" s="1"/>
  <c r="GQ168" i="4"/>
  <c r="ES168" i="4"/>
  <c r="EG168" i="4"/>
  <c r="CH168" i="4"/>
  <c r="BV168" i="4"/>
  <c r="X168" i="4"/>
  <c r="L168" i="4"/>
  <c r="HB168" i="4"/>
  <c r="GP168" i="4"/>
  <c r="ER168" i="4"/>
  <c r="EX168" i="4" s="1"/>
  <c r="EF168" i="4"/>
  <c r="GR168" i="4"/>
  <c r="ET168" i="4"/>
  <c r="W168" i="4"/>
  <c r="GG168" i="4"/>
  <c r="AZ168" i="4"/>
  <c r="CJ168" i="4"/>
  <c r="AY168" i="4"/>
  <c r="EH168" i="4"/>
  <c r="CI168" i="4"/>
  <c r="FU168" i="4"/>
  <c r="DW168" i="4"/>
  <c r="EB168" i="4" s="1"/>
  <c r="CG168" i="4"/>
  <c r="CL168" i="4" s="1"/>
  <c r="K168" i="4"/>
  <c r="DV168" i="4"/>
  <c r="BK168" i="4"/>
  <c r="GS168" i="4"/>
  <c r="EU168" i="4"/>
  <c r="Y168" i="4"/>
  <c r="BW168" i="4"/>
  <c r="BU168" i="4"/>
  <c r="BL168" i="4"/>
  <c r="BQ168" i="4" s="1"/>
  <c r="HF168" i="4"/>
  <c r="HE168" i="4"/>
  <c r="HD168" i="4"/>
  <c r="DJ168" i="4"/>
  <c r="DK168" i="4"/>
  <c r="BS166" i="4"/>
  <c r="BP167" i="4"/>
  <c r="HI167" i="4"/>
  <c r="HI168" i="4" s="1"/>
  <c r="EW168" i="4"/>
  <c r="AX165" i="4"/>
  <c r="AU166" i="4"/>
  <c r="BR167" i="4"/>
  <c r="BR168" i="4" s="1"/>
  <c r="HG167" i="4"/>
  <c r="HJ166" i="4"/>
  <c r="H177" i="4" l="1"/>
  <c r="C179" i="4"/>
  <c r="D178" i="4"/>
  <c r="H178" i="4" s="1"/>
  <c r="G178" i="4"/>
  <c r="CM168" i="4"/>
  <c r="CM169" i="4" s="1"/>
  <c r="GJ169" i="4"/>
  <c r="FM169" i="4"/>
  <c r="FS169" i="4" s="1"/>
  <c r="FB169" i="4"/>
  <c r="EE169" i="4"/>
  <c r="BN169" i="4"/>
  <c r="AQ169" i="4"/>
  <c r="AV169" i="4" s="1"/>
  <c r="AF169" i="4"/>
  <c r="I169" i="4"/>
  <c r="GI169" i="4"/>
  <c r="FW169" i="4"/>
  <c r="DY169" i="4"/>
  <c r="DM169" i="4"/>
  <c r="BO169" i="4"/>
  <c r="BB169" i="4"/>
  <c r="GH169" i="4"/>
  <c r="GM169" i="4" s="1"/>
  <c r="FV169" i="4"/>
  <c r="DX169" i="4"/>
  <c r="DL169" i="4"/>
  <c r="BM169" i="4"/>
  <c r="BA169" i="4"/>
  <c r="HF169" i="4"/>
  <c r="GG169" i="4"/>
  <c r="FU169" i="4"/>
  <c r="DW169" i="4"/>
  <c r="EB169" i="4" s="1"/>
  <c r="DK169" i="4"/>
  <c r="BL169" i="4"/>
  <c r="BQ169" i="4" s="1"/>
  <c r="AZ169" i="4"/>
  <c r="HE169" i="4"/>
  <c r="GS169" i="4"/>
  <c r="EU169" i="4"/>
  <c r="DV169" i="4"/>
  <c r="DJ169" i="4"/>
  <c r="CJ169" i="4"/>
  <c r="BK169" i="4"/>
  <c r="AY169" i="4"/>
  <c r="HD169" i="4"/>
  <c r="GR169" i="4"/>
  <c r="ET169" i="4"/>
  <c r="EH169" i="4"/>
  <c r="CI169" i="4"/>
  <c r="BW169" i="4"/>
  <c r="Y169" i="4"/>
  <c r="HC169" i="4"/>
  <c r="HH169" i="4" s="1"/>
  <c r="GQ169" i="4"/>
  <c r="ES169" i="4"/>
  <c r="EG169" i="4"/>
  <c r="CH169" i="4"/>
  <c r="BV169" i="4"/>
  <c r="X169" i="4"/>
  <c r="L169" i="4"/>
  <c r="HB169" i="4"/>
  <c r="GP169" i="4"/>
  <c r="ER169" i="4"/>
  <c r="EX169" i="4" s="1"/>
  <c r="EF169" i="4"/>
  <c r="CG169" i="4"/>
  <c r="CL169" i="4" s="1"/>
  <c r="BU169" i="4"/>
  <c r="W169" i="4"/>
  <c r="K169" i="4"/>
  <c r="A170" i="4"/>
  <c r="FL169" i="4"/>
  <c r="EZ169" i="4"/>
  <c r="DB169" i="4"/>
  <c r="DH169" i="4" s="1"/>
  <c r="CP169" i="4"/>
  <c r="AR169" i="4"/>
  <c r="AE169" i="4"/>
  <c r="GK169" i="4"/>
  <c r="FX169" i="4"/>
  <c r="DZ169" i="4"/>
  <c r="DA169" i="4"/>
  <c r="CO169" i="4"/>
  <c r="AP169" i="4"/>
  <c r="AD169" i="4"/>
  <c r="FN169" i="4"/>
  <c r="DE169" i="4"/>
  <c r="J169" i="4"/>
  <c r="FC169" i="4"/>
  <c r="DD169" i="4"/>
  <c r="FA169" i="4"/>
  <c r="DC169" i="4"/>
  <c r="EQ169" i="4"/>
  <c r="CR169" i="4"/>
  <c r="AT169" i="4"/>
  <c r="CQ169" i="4"/>
  <c r="AS169" i="4"/>
  <c r="FP169" i="4"/>
  <c r="BT169" i="4"/>
  <c r="V169" i="4"/>
  <c r="AA169" i="4" s="1"/>
  <c r="FO169" i="4"/>
  <c r="U169" i="4"/>
  <c r="AG169" i="4"/>
  <c r="CF169" i="4"/>
  <c r="EC168" i="4"/>
  <c r="EC169" i="4" s="1"/>
  <c r="EV167" i="4"/>
  <c r="EY166" i="4"/>
  <c r="AW168" i="4"/>
  <c r="BR169" i="4"/>
  <c r="ED166" i="4"/>
  <c r="EA167" i="4"/>
  <c r="DF167" i="4"/>
  <c r="DI166" i="4"/>
  <c r="FQ167" i="4"/>
  <c r="FT166" i="4"/>
  <c r="AU167" i="4"/>
  <c r="AX166" i="4"/>
  <c r="FR168" i="4"/>
  <c r="FR169" i="4" s="1"/>
  <c r="HI169" i="4"/>
  <c r="Z167" i="4"/>
  <c r="AC166" i="4"/>
  <c r="GL168" i="4"/>
  <c r="GO167" i="4"/>
  <c r="EW169" i="4"/>
  <c r="GN168" i="4"/>
  <c r="GN169" i="4" s="1"/>
  <c r="BP168" i="4"/>
  <c r="BS167" i="4"/>
  <c r="CK168" i="4"/>
  <c r="CN167" i="4"/>
  <c r="DG168" i="4"/>
  <c r="DG169" i="4" s="1"/>
  <c r="HG168" i="4"/>
  <c r="HJ167" i="4"/>
  <c r="AB168" i="4"/>
  <c r="AB169" i="4" s="1"/>
  <c r="AA170" i="4" l="1"/>
  <c r="DG170" i="4"/>
  <c r="DI167" i="4"/>
  <c r="DF168" i="4"/>
  <c r="EY167" i="4"/>
  <c r="EV168" i="4"/>
  <c r="BS168" i="4"/>
  <c r="BP169" i="4"/>
  <c r="FP170" i="4"/>
  <c r="ES170" i="4"/>
  <c r="EH170" i="4"/>
  <c r="DV170" i="4"/>
  <c r="DK170" i="4"/>
  <c r="AT170" i="4"/>
  <c r="GJ170" i="4"/>
  <c r="FM170" i="4"/>
  <c r="FR170" i="4" s="1"/>
  <c r="FB170" i="4"/>
  <c r="EE170" i="4"/>
  <c r="BN170" i="4"/>
  <c r="AQ170" i="4"/>
  <c r="AV170" i="4" s="1"/>
  <c r="AF170" i="4"/>
  <c r="I170" i="4"/>
  <c r="HB170" i="4"/>
  <c r="GQ170" i="4"/>
  <c r="DZ170" i="4"/>
  <c r="EC170" i="4" s="1"/>
  <c r="HC170" i="4"/>
  <c r="HH170" i="4" s="1"/>
  <c r="FX170" i="4"/>
  <c r="ET170" i="4"/>
  <c r="DA170" i="4"/>
  <c r="BK170" i="4"/>
  <c r="X170" i="4"/>
  <c r="L170" i="4"/>
  <c r="FW170" i="4"/>
  <c r="ER170" i="4"/>
  <c r="EX170" i="4" s="1"/>
  <c r="W170" i="4"/>
  <c r="K170" i="4"/>
  <c r="GK170" i="4"/>
  <c r="FV170" i="4"/>
  <c r="EQ170" i="4"/>
  <c r="DM170" i="4"/>
  <c r="CJ170" i="4"/>
  <c r="BW170" i="4"/>
  <c r="V170" i="4"/>
  <c r="J170" i="4"/>
  <c r="GI170" i="4"/>
  <c r="FU170" i="4"/>
  <c r="DL170" i="4"/>
  <c r="CI170" i="4"/>
  <c r="BV170" i="4"/>
  <c r="U170" i="4"/>
  <c r="GH170" i="4"/>
  <c r="GM170" i="4" s="1"/>
  <c r="DY170" i="4"/>
  <c r="DJ170" i="4"/>
  <c r="CH170" i="4"/>
  <c r="BU170" i="4"/>
  <c r="AS170" i="4"/>
  <c r="AG170" i="4"/>
  <c r="GG170" i="4"/>
  <c r="FC170" i="4"/>
  <c r="DX170" i="4"/>
  <c r="CG170" i="4"/>
  <c r="CL170" i="4" s="1"/>
  <c r="BT170" i="4"/>
  <c r="AR170" i="4"/>
  <c r="AE170" i="4"/>
  <c r="A171" i="4"/>
  <c r="FA170" i="4"/>
  <c r="DW170" i="4"/>
  <c r="EB170" i="4" s="1"/>
  <c r="CF170" i="4"/>
  <c r="AP170" i="4"/>
  <c r="AD170" i="4"/>
  <c r="HE170" i="4"/>
  <c r="GP170" i="4"/>
  <c r="EG170" i="4"/>
  <c r="DC170" i="4"/>
  <c r="CP170" i="4"/>
  <c r="BM170" i="4"/>
  <c r="AZ170" i="4"/>
  <c r="HD170" i="4"/>
  <c r="EU170" i="4"/>
  <c r="EF170" i="4"/>
  <c r="DB170" i="4"/>
  <c r="DH170" i="4" s="1"/>
  <c r="CO170" i="4"/>
  <c r="BL170" i="4"/>
  <c r="BQ170" i="4" s="1"/>
  <c r="AY170" i="4"/>
  <c r="Y170" i="4"/>
  <c r="CR170" i="4"/>
  <c r="HF170" i="4"/>
  <c r="CQ170" i="4"/>
  <c r="GS170" i="4"/>
  <c r="GR170" i="4"/>
  <c r="FL170" i="4"/>
  <c r="DD170" i="4"/>
  <c r="BA170" i="4"/>
  <c r="EZ170" i="4"/>
  <c r="FO170" i="4"/>
  <c r="FN170" i="4"/>
  <c r="DE170" i="4"/>
  <c r="BO170" i="4"/>
  <c r="BB170" i="4"/>
  <c r="CK169" i="4"/>
  <c r="CN168" i="4"/>
  <c r="AC167" i="4"/>
  <c r="Z168" i="4"/>
  <c r="AU168" i="4"/>
  <c r="AX167" i="4"/>
  <c r="HG169" i="4"/>
  <c r="HJ168" i="4"/>
  <c r="AB170" i="4"/>
  <c r="EW170" i="4"/>
  <c r="GO168" i="4"/>
  <c r="GL169" i="4"/>
  <c r="FT167" i="4"/>
  <c r="FQ168" i="4"/>
  <c r="BR170" i="4"/>
  <c r="AW169" i="4"/>
  <c r="AW170" i="4" s="1"/>
  <c r="GN170" i="4"/>
  <c r="HI170" i="4"/>
  <c r="EA168" i="4"/>
  <c r="ED167" i="4"/>
  <c r="CM170" i="4"/>
  <c r="C180" i="4"/>
  <c r="D179" i="4"/>
  <c r="H179" i="4" s="1"/>
  <c r="G179" i="4" l="1"/>
  <c r="HG170" i="4"/>
  <c r="HJ169" i="4"/>
  <c r="Z169" i="4"/>
  <c r="AC168" i="4"/>
  <c r="CK170" i="4"/>
  <c r="CN169" i="4"/>
  <c r="BP170" i="4"/>
  <c r="BS169" i="4"/>
  <c r="BR171" i="4"/>
  <c r="A172" i="4"/>
  <c r="ET171" i="4"/>
  <c r="DW171" i="4"/>
  <c r="EC171" i="4" s="1"/>
  <c r="DL171" i="4"/>
  <c r="CO171" i="4"/>
  <c r="X171" i="4"/>
  <c r="HF171" i="4"/>
  <c r="GG171" i="4"/>
  <c r="FU171" i="4"/>
  <c r="DV171" i="4"/>
  <c r="DJ171" i="4"/>
  <c r="HD171" i="4"/>
  <c r="GR171" i="4"/>
  <c r="ES171" i="4"/>
  <c r="EG171" i="4"/>
  <c r="CI171" i="4"/>
  <c r="BW171" i="4"/>
  <c r="Y171" i="4"/>
  <c r="L171" i="4"/>
  <c r="HC171" i="4"/>
  <c r="HH171" i="4" s="1"/>
  <c r="GQ171" i="4"/>
  <c r="HB171" i="4"/>
  <c r="GP171" i="4"/>
  <c r="FP171" i="4"/>
  <c r="EQ171" i="4"/>
  <c r="EE171" i="4"/>
  <c r="FO171" i="4"/>
  <c r="FC171" i="4"/>
  <c r="DE171" i="4"/>
  <c r="CF171" i="4"/>
  <c r="BT171" i="4"/>
  <c r="AT171" i="4"/>
  <c r="U171" i="4"/>
  <c r="I171" i="4"/>
  <c r="GI171" i="4"/>
  <c r="FW171" i="4"/>
  <c r="DY171" i="4"/>
  <c r="DM171" i="4"/>
  <c r="BN171" i="4"/>
  <c r="BB171" i="4"/>
  <c r="FB171" i="4"/>
  <c r="EH171" i="4"/>
  <c r="CQ171" i="4"/>
  <c r="AP171" i="4"/>
  <c r="FA171" i="4"/>
  <c r="EF171" i="4"/>
  <c r="DK171" i="4"/>
  <c r="CP171" i="4"/>
  <c r="BV171" i="4"/>
  <c r="W171" i="4"/>
  <c r="EZ171" i="4"/>
  <c r="BU171" i="4"/>
  <c r="V171" i="4"/>
  <c r="FX171" i="4"/>
  <c r="FV171" i="4"/>
  <c r="DD171" i="4"/>
  <c r="CJ171" i="4"/>
  <c r="BA171" i="4"/>
  <c r="GS171" i="4"/>
  <c r="EU171" i="4"/>
  <c r="DZ171" i="4"/>
  <c r="DC171" i="4"/>
  <c r="CH171" i="4"/>
  <c r="AZ171" i="4"/>
  <c r="FN171" i="4"/>
  <c r="ER171" i="4"/>
  <c r="EX171" i="4" s="1"/>
  <c r="DX171" i="4"/>
  <c r="DB171" i="4"/>
  <c r="DH171" i="4" s="1"/>
  <c r="CG171" i="4"/>
  <c r="CL171" i="4" s="1"/>
  <c r="BO171" i="4"/>
  <c r="AY171" i="4"/>
  <c r="AG171" i="4"/>
  <c r="GH171" i="4"/>
  <c r="GM171" i="4" s="1"/>
  <c r="AR171" i="4"/>
  <c r="K171" i="4"/>
  <c r="HE171" i="4"/>
  <c r="CR171" i="4"/>
  <c r="AQ171" i="4"/>
  <c r="AW171" i="4" s="1"/>
  <c r="J171" i="4"/>
  <c r="AS171" i="4"/>
  <c r="DA171" i="4"/>
  <c r="AF171" i="4"/>
  <c r="GK171" i="4"/>
  <c r="AE171" i="4"/>
  <c r="GJ171" i="4"/>
  <c r="AD171" i="4"/>
  <c r="FM171" i="4"/>
  <c r="FR171" i="4" s="1"/>
  <c r="FL171" i="4"/>
  <c r="BK171" i="4"/>
  <c r="BM171" i="4"/>
  <c r="BL171" i="4"/>
  <c r="BQ171" i="4" s="1"/>
  <c r="AA171" i="4"/>
  <c r="ED168" i="4"/>
  <c r="EA169" i="4"/>
  <c r="GN171" i="4"/>
  <c r="FQ169" i="4"/>
  <c r="FT168" i="4"/>
  <c r="FS170" i="4"/>
  <c r="FS171" i="4" s="1"/>
  <c r="CM171" i="4"/>
  <c r="GL170" i="4"/>
  <c r="GO169" i="4"/>
  <c r="EV169" i="4"/>
  <c r="EY168" i="4"/>
  <c r="AX168" i="4"/>
  <c r="AU169" i="4"/>
  <c r="EW171" i="4"/>
  <c r="DF169" i="4"/>
  <c r="DI168" i="4"/>
  <c r="C181" i="4"/>
  <c r="D180" i="4"/>
  <c r="H180" i="4" s="1"/>
  <c r="AB171" i="4"/>
  <c r="G180" i="4" l="1"/>
  <c r="FT169" i="4"/>
  <c r="FQ170" i="4"/>
  <c r="DI169" i="4"/>
  <c r="DF170" i="4"/>
  <c r="HI171" i="4"/>
  <c r="CK171" i="4"/>
  <c r="CN170" i="4"/>
  <c r="EA170" i="4"/>
  <c r="ED169" i="4"/>
  <c r="DG171" i="4"/>
  <c r="EB171" i="4"/>
  <c r="GO170" i="4"/>
  <c r="GL171" i="4"/>
  <c r="AC169" i="4"/>
  <c r="Z170" i="4"/>
  <c r="HJ170" i="4"/>
  <c r="HG171" i="4"/>
  <c r="EV170" i="4"/>
  <c r="EY169" i="4"/>
  <c r="AV171" i="4"/>
  <c r="AU170" i="4"/>
  <c r="AX169" i="4"/>
  <c r="BP171" i="4"/>
  <c r="BS170" i="4"/>
  <c r="D181" i="4"/>
  <c r="H181" i="4" s="1"/>
  <c r="C182" i="4"/>
  <c r="GP172" i="4"/>
  <c r="DY172" i="4"/>
  <c r="A173" i="4"/>
  <c r="ET172" i="4"/>
  <c r="DW172" i="4"/>
  <c r="EC172" i="4" s="1"/>
  <c r="DL172" i="4"/>
  <c r="CO172" i="4"/>
  <c r="X172" i="4"/>
  <c r="HF172" i="4"/>
  <c r="GS172" i="4"/>
  <c r="FP172" i="4"/>
  <c r="FC172" i="4"/>
  <c r="DB172" i="4"/>
  <c r="DH172" i="4" s="1"/>
  <c r="CP172" i="4"/>
  <c r="HB172" i="4"/>
  <c r="FL172" i="4"/>
  <c r="DV172" i="4"/>
  <c r="DJ172" i="4"/>
  <c r="BL172" i="4"/>
  <c r="BR172" i="4" s="1"/>
  <c r="FM172" i="4"/>
  <c r="FS172" i="4" s="1"/>
  <c r="EF172" i="4"/>
  <c r="DA172" i="4"/>
  <c r="BW172" i="4"/>
  <c r="AT172" i="4"/>
  <c r="U172" i="4"/>
  <c r="I172" i="4"/>
  <c r="ES172" i="4"/>
  <c r="CI172" i="4"/>
  <c r="BU172" i="4"/>
  <c r="AR172" i="4"/>
  <c r="AF172" i="4"/>
  <c r="GR172" i="4"/>
  <c r="ER172" i="4"/>
  <c r="EX172" i="4" s="1"/>
  <c r="DM172" i="4"/>
  <c r="CH172" i="4"/>
  <c r="BT172" i="4"/>
  <c r="AQ172" i="4"/>
  <c r="AW172" i="4" s="1"/>
  <c r="AE172" i="4"/>
  <c r="GQ172" i="4"/>
  <c r="FX172" i="4"/>
  <c r="EQ172" i="4"/>
  <c r="DK172" i="4"/>
  <c r="CG172" i="4"/>
  <c r="CM172" i="4" s="1"/>
  <c r="AP172" i="4"/>
  <c r="AD172" i="4"/>
  <c r="FW172" i="4"/>
  <c r="DZ172" i="4"/>
  <c r="CF172" i="4"/>
  <c r="BB172" i="4"/>
  <c r="HC172" i="4"/>
  <c r="HH172" i="4" s="1"/>
  <c r="GH172" i="4"/>
  <c r="GM172" i="4" s="1"/>
  <c r="FA172" i="4"/>
  <c r="GG172" i="4"/>
  <c r="FO172" i="4"/>
  <c r="EZ172" i="4"/>
  <c r="EH172" i="4"/>
  <c r="DD172" i="4"/>
  <c r="W172" i="4"/>
  <c r="K172" i="4"/>
  <c r="HD172" i="4"/>
  <c r="CR172" i="4"/>
  <c r="BM172" i="4"/>
  <c r="CQ172" i="4"/>
  <c r="BK172" i="4"/>
  <c r="L172" i="4"/>
  <c r="GK172" i="4"/>
  <c r="FB172" i="4"/>
  <c r="J172" i="4"/>
  <c r="GJ172" i="4"/>
  <c r="CJ172" i="4"/>
  <c r="AG172" i="4"/>
  <c r="GI172" i="4"/>
  <c r="EU172" i="4"/>
  <c r="BA172" i="4"/>
  <c r="AZ172" i="4"/>
  <c r="AY172" i="4"/>
  <c r="FN172" i="4"/>
  <c r="DX172" i="4"/>
  <c r="BO172" i="4"/>
  <c r="HE172" i="4"/>
  <c r="BN172" i="4"/>
  <c r="BV172" i="4"/>
  <c r="FV172" i="4"/>
  <c r="FU172" i="4"/>
  <c r="AS172" i="4"/>
  <c r="Y172" i="4"/>
  <c r="DC172" i="4"/>
  <c r="EG172" i="4"/>
  <c r="DE172" i="4"/>
  <c r="V172" i="4"/>
  <c r="AA172" i="4" s="1"/>
  <c r="EE172" i="4"/>
  <c r="AV172" i="4" l="1"/>
  <c r="EW172" i="4"/>
  <c r="Z171" i="4"/>
  <c r="AC170" i="4"/>
  <c r="DG172" i="4"/>
  <c r="BQ172" i="4"/>
  <c r="BP172" i="4"/>
  <c r="BS171" i="4"/>
  <c r="AB172" i="4"/>
  <c r="EB172" i="4"/>
  <c r="HG172" i="4"/>
  <c r="HJ171" i="4"/>
  <c r="GN172" i="4"/>
  <c r="DF171" i="4"/>
  <c r="DI170" i="4"/>
  <c r="FQ171" i="4"/>
  <c r="FT170" i="4"/>
  <c r="GP173" i="4"/>
  <c r="DY173" i="4"/>
  <c r="DB173" i="4"/>
  <c r="DH173" i="4" s="1"/>
  <c r="CQ173" i="4"/>
  <c r="BT173" i="4"/>
  <c r="A174" i="4"/>
  <c r="ET173" i="4"/>
  <c r="DW173" i="4"/>
  <c r="EC173" i="4" s="1"/>
  <c r="DL173" i="4"/>
  <c r="CO173" i="4"/>
  <c r="X173" i="4"/>
  <c r="HF173" i="4"/>
  <c r="GR173" i="4"/>
  <c r="FM173" i="4"/>
  <c r="FS173" i="4" s="1"/>
  <c r="EH173" i="4"/>
  <c r="CF173" i="4"/>
  <c r="AP173" i="4"/>
  <c r="HD173" i="4"/>
  <c r="HB173" i="4"/>
  <c r="GK173" i="4"/>
  <c r="FW173" i="4"/>
  <c r="ER173" i="4"/>
  <c r="EX173" i="4" s="1"/>
  <c r="DC173" i="4"/>
  <c r="BM173" i="4"/>
  <c r="AZ173" i="4"/>
  <c r="W173" i="4"/>
  <c r="J173" i="4"/>
  <c r="GG173" i="4"/>
  <c r="FC173" i="4"/>
  <c r="DZ173" i="4"/>
  <c r="DK173" i="4"/>
  <c r="CJ173" i="4"/>
  <c r="BW173" i="4"/>
  <c r="AT173" i="4"/>
  <c r="AG173" i="4"/>
  <c r="FP173" i="4"/>
  <c r="FB173" i="4"/>
  <c r="DX173" i="4"/>
  <c r="DJ173" i="4"/>
  <c r="CI173" i="4"/>
  <c r="BV173" i="4"/>
  <c r="AS173" i="4"/>
  <c r="AF173" i="4"/>
  <c r="GQ173" i="4"/>
  <c r="FO173" i="4"/>
  <c r="ES173" i="4"/>
  <c r="DV173" i="4"/>
  <c r="DD173" i="4"/>
  <c r="CH173" i="4"/>
  <c r="BN173" i="4"/>
  <c r="AR173" i="4"/>
  <c r="Y173" i="4"/>
  <c r="FN173" i="4"/>
  <c r="EQ173" i="4"/>
  <c r="DA173" i="4"/>
  <c r="CG173" i="4"/>
  <c r="CM173" i="4" s="1"/>
  <c r="BL173" i="4"/>
  <c r="BR173" i="4" s="1"/>
  <c r="AQ173" i="4"/>
  <c r="AW173" i="4" s="1"/>
  <c r="V173" i="4"/>
  <c r="AA173" i="4" s="1"/>
  <c r="GJ173" i="4"/>
  <c r="FL173" i="4"/>
  <c r="BK173" i="4"/>
  <c r="U173" i="4"/>
  <c r="GI173" i="4"/>
  <c r="GH173" i="4"/>
  <c r="GM173" i="4" s="1"/>
  <c r="HE173" i="4"/>
  <c r="FV173" i="4"/>
  <c r="EZ173" i="4"/>
  <c r="AY173" i="4"/>
  <c r="AD173" i="4"/>
  <c r="I173" i="4"/>
  <c r="FU173" i="4"/>
  <c r="CR173" i="4"/>
  <c r="FA173" i="4"/>
  <c r="CP173" i="4"/>
  <c r="AE173" i="4"/>
  <c r="EU173" i="4"/>
  <c r="HC173" i="4"/>
  <c r="HH173" i="4" s="1"/>
  <c r="EG173" i="4"/>
  <c r="EF173" i="4"/>
  <c r="L173" i="4"/>
  <c r="EE173" i="4"/>
  <c r="BU173" i="4"/>
  <c r="K173" i="4"/>
  <c r="GS173" i="4"/>
  <c r="BO173" i="4"/>
  <c r="DE173" i="4"/>
  <c r="FX173" i="4"/>
  <c r="BB173" i="4"/>
  <c r="BA173" i="4"/>
  <c r="DM173" i="4"/>
  <c r="G181" i="4"/>
  <c r="CL172" i="4"/>
  <c r="FR172" i="4"/>
  <c r="FR173" i="4" s="1"/>
  <c r="ED170" i="4"/>
  <c r="EA171" i="4"/>
  <c r="C183" i="4"/>
  <c r="D182" i="4"/>
  <c r="G182" i="4" s="1"/>
  <c r="HI172" i="4"/>
  <c r="HI173" i="4" s="1"/>
  <c r="AU171" i="4"/>
  <c r="AX170" i="4"/>
  <c r="EV171" i="4"/>
  <c r="EY170" i="4"/>
  <c r="GL172" i="4"/>
  <c r="GO171" i="4"/>
  <c r="CK172" i="4"/>
  <c r="CN171" i="4"/>
  <c r="EB173" i="4" l="1"/>
  <c r="AB173" i="4"/>
  <c r="AU172" i="4"/>
  <c r="AX171" i="4"/>
  <c r="CN172" i="4"/>
  <c r="CK173" i="4"/>
  <c r="BQ173" i="4"/>
  <c r="EW173" i="4"/>
  <c r="GP174" i="4"/>
  <c r="DY174" i="4"/>
  <c r="DB174" i="4"/>
  <c r="DH174" i="4" s="1"/>
  <c r="CQ174" i="4"/>
  <c r="BT174" i="4"/>
  <c r="A175" i="4"/>
  <c r="ET174" i="4"/>
  <c r="DW174" i="4"/>
  <c r="EC174" i="4" s="1"/>
  <c r="DL174" i="4"/>
  <c r="CO174" i="4"/>
  <c r="X174" i="4"/>
  <c r="HC174" i="4"/>
  <c r="HH174" i="4" s="1"/>
  <c r="FM174" i="4"/>
  <c r="FR174" i="4" s="1"/>
  <c r="EZ174" i="4"/>
  <c r="DX174" i="4"/>
  <c r="DJ174" i="4"/>
  <c r="CI174" i="4"/>
  <c r="BV174" i="4"/>
  <c r="AS174" i="4"/>
  <c r="AF174" i="4"/>
  <c r="GI174" i="4"/>
  <c r="FU174" i="4"/>
  <c r="DM174" i="4"/>
  <c r="CH174" i="4"/>
  <c r="GH174" i="4"/>
  <c r="GM174" i="4" s="1"/>
  <c r="DK174" i="4"/>
  <c r="CG174" i="4"/>
  <c r="CM174" i="4" s="1"/>
  <c r="Y174" i="4"/>
  <c r="J174" i="4"/>
  <c r="FP174" i="4"/>
  <c r="FB174" i="4"/>
  <c r="DV174" i="4"/>
  <c r="BO174" i="4"/>
  <c r="BA174" i="4"/>
  <c r="V174" i="4"/>
  <c r="AA174" i="4" s="1"/>
  <c r="GS174" i="4"/>
  <c r="FN174" i="4"/>
  <c r="CR174" i="4"/>
  <c r="BM174" i="4"/>
  <c r="AY174" i="4"/>
  <c r="HB174" i="4"/>
  <c r="FX174" i="4"/>
  <c r="ES174" i="4"/>
  <c r="EE174" i="4"/>
  <c r="DA174" i="4"/>
  <c r="AR174" i="4"/>
  <c r="AD174" i="4"/>
  <c r="GK174" i="4"/>
  <c r="FW174" i="4"/>
  <c r="ER174" i="4"/>
  <c r="EX174" i="4" s="1"/>
  <c r="BW174" i="4"/>
  <c r="AQ174" i="4"/>
  <c r="AW174" i="4" s="1"/>
  <c r="FV174" i="4"/>
  <c r="EQ174" i="4"/>
  <c r="CF174" i="4"/>
  <c r="BB174" i="4"/>
  <c r="FO174" i="4"/>
  <c r="AZ174" i="4"/>
  <c r="GR174" i="4"/>
  <c r="FL174" i="4"/>
  <c r="EH174" i="4"/>
  <c r="DE174" i="4"/>
  <c r="W174" i="4"/>
  <c r="GQ174" i="4"/>
  <c r="EG174" i="4"/>
  <c r="DD174" i="4"/>
  <c r="U174" i="4"/>
  <c r="EF174" i="4"/>
  <c r="DC174" i="4"/>
  <c r="AT174" i="4"/>
  <c r="GJ174" i="4"/>
  <c r="BU174" i="4"/>
  <c r="AP174" i="4"/>
  <c r="HE174" i="4"/>
  <c r="BK174" i="4"/>
  <c r="I174" i="4"/>
  <c r="HD174" i="4"/>
  <c r="EU174" i="4"/>
  <c r="AG174" i="4"/>
  <c r="GG174" i="4"/>
  <c r="CJ174" i="4"/>
  <c r="BN174" i="4"/>
  <c r="FC174" i="4"/>
  <c r="BL174" i="4"/>
  <c r="BR174" i="4" s="1"/>
  <c r="FA174" i="4"/>
  <c r="DZ174" i="4"/>
  <c r="L174" i="4"/>
  <c r="HF174" i="4"/>
  <c r="CP174" i="4"/>
  <c r="K174" i="4"/>
  <c r="AE174" i="4"/>
  <c r="HJ172" i="4"/>
  <c r="HG173" i="4"/>
  <c r="AC171" i="4"/>
  <c r="Z172" i="4"/>
  <c r="H182" i="4"/>
  <c r="CL173" i="4"/>
  <c r="EA172" i="4"/>
  <c r="ED171" i="4"/>
  <c r="AV173" i="4"/>
  <c r="AV174" i="4" s="1"/>
  <c r="GL173" i="4"/>
  <c r="GO172" i="4"/>
  <c r="HI174" i="4"/>
  <c r="C184" i="4"/>
  <c r="D183" i="4"/>
  <c r="H183" i="4" s="1"/>
  <c r="FQ172" i="4"/>
  <c r="FT171" i="4"/>
  <c r="BS172" i="4"/>
  <c r="BP173" i="4"/>
  <c r="EV172" i="4"/>
  <c r="EY171" i="4"/>
  <c r="GN173" i="4"/>
  <c r="GN174" i="4" s="1"/>
  <c r="DG173" i="4"/>
  <c r="DG174" i="4" s="1"/>
  <c r="DI171" i="4"/>
  <c r="DF172" i="4"/>
  <c r="G183" i="4" l="1"/>
  <c r="DI172" i="4"/>
  <c r="DF173" i="4"/>
  <c r="ED172" i="4"/>
  <c r="EA173" i="4"/>
  <c r="CL174" i="4"/>
  <c r="C185" i="4"/>
  <c r="D184" i="4"/>
  <c r="G184" i="4" s="1"/>
  <c r="HG174" i="4"/>
  <c r="HJ173" i="4"/>
  <c r="FS174" i="4"/>
  <c r="CN173" i="4"/>
  <c r="CK174" i="4"/>
  <c r="GO173" i="4"/>
  <c r="GL174" i="4"/>
  <c r="Z173" i="4"/>
  <c r="AC172" i="4"/>
  <c r="GP175" i="4"/>
  <c r="DY175" i="4"/>
  <c r="DB175" i="4"/>
  <c r="DH175" i="4" s="1"/>
  <c r="CQ175" i="4"/>
  <c r="BT175" i="4"/>
  <c r="A176" i="4"/>
  <c r="ET175" i="4"/>
  <c r="DW175" i="4"/>
  <c r="EC175" i="4" s="1"/>
  <c r="DL175" i="4"/>
  <c r="CO175" i="4"/>
  <c r="X175" i="4"/>
  <c r="HE175" i="4"/>
  <c r="GR175" i="4"/>
  <c r="FO175" i="4"/>
  <c r="FB175" i="4"/>
  <c r="DM175" i="4"/>
  <c r="GJ175" i="4"/>
  <c r="FW175" i="4"/>
  <c r="FN175" i="4"/>
  <c r="CR175" i="4"/>
  <c r="FM175" i="4"/>
  <c r="FR175" i="4" s="1"/>
  <c r="EH175" i="4"/>
  <c r="DE175" i="4"/>
  <c r="CP175" i="4"/>
  <c r="BL175" i="4"/>
  <c r="BR175" i="4" s="1"/>
  <c r="AG175" i="4"/>
  <c r="FL175" i="4"/>
  <c r="EG175" i="4"/>
  <c r="DD175" i="4"/>
  <c r="BK175" i="4"/>
  <c r="AT175" i="4"/>
  <c r="AF175" i="4"/>
  <c r="GQ175" i="4"/>
  <c r="ES175" i="4"/>
  <c r="EE175" i="4"/>
  <c r="DA175" i="4"/>
  <c r="BW175" i="4"/>
  <c r="AR175" i="4"/>
  <c r="AD175" i="4"/>
  <c r="HF175" i="4"/>
  <c r="ER175" i="4"/>
  <c r="EX175" i="4" s="1"/>
  <c r="HD175" i="4"/>
  <c r="FX175" i="4"/>
  <c r="EQ175" i="4"/>
  <c r="CI175" i="4"/>
  <c r="BU175" i="4"/>
  <c r="AP175" i="4"/>
  <c r="L175" i="4"/>
  <c r="GH175" i="4"/>
  <c r="GM175" i="4" s="1"/>
  <c r="FA175" i="4"/>
  <c r="DV175" i="4"/>
  <c r="BO175" i="4"/>
  <c r="BA175" i="4"/>
  <c r="V175" i="4"/>
  <c r="AA175" i="4" s="1"/>
  <c r="GG175" i="4"/>
  <c r="FP175" i="4"/>
  <c r="EZ175" i="4"/>
  <c r="BN175" i="4"/>
  <c r="AZ175" i="4"/>
  <c r="U175" i="4"/>
  <c r="GS175" i="4"/>
  <c r="EU175" i="4"/>
  <c r="DC175" i="4"/>
  <c r="BV175" i="4"/>
  <c r="AQ175" i="4"/>
  <c r="AW175" i="4" s="1"/>
  <c r="K175" i="4"/>
  <c r="GK175" i="4"/>
  <c r="J175" i="4"/>
  <c r="GI175" i="4"/>
  <c r="I175" i="4"/>
  <c r="EF175" i="4"/>
  <c r="BM175" i="4"/>
  <c r="FV175" i="4"/>
  <c r="AE175" i="4"/>
  <c r="FU175" i="4"/>
  <c r="DZ175" i="4"/>
  <c r="CJ175" i="4"/>
  <c r="HB175" i="4"/>
  <c r="DJ175" i="4"/>
  <c r="AY175" i="4"/>
  <c r="FC175" i="4"/>
  <c r="AS175" i="4"/>
  <c r="HC175" i="4"/>
  <c r="HI175" i="4" s="1"/>
  <c r="BB175" i="4"/>
  <c r="Y175" i="4"/>
  <c r="W175" i="4"/>
  <c r="DX175" i="4"/>
  <c r="CG175" i="4"/>
  <c r="CM175" i="4" s="1"/>
  <c r="CF175" i="4"/>
  <c r="DK175" i="4"/>
  <c r="CH175" i="4"/>
  <c r="EW174" i="4"/>
  <c r="EW175" i="4" s="1"/>
  <c r="AB174" i="4"/>
  <c r="AB175" i="4" s="1"/>
  <c r="AV175" i="4"/>
  <c r="EB174" i="4"/>
  <c r="FQ173" i="4"/>
  <c r="FT172" i="4"/>
  <c r="BQ174" i="4"/>
  <c r="BQ175" i="4" s="1"/>
  <c r="GN175" i="4"/>
  <c r="EV173" i="4"/>
  <c r="EY172" i="4"/>
  <c r="BS173" i="4"/>
  <c r="BP174" i="4"/>
  <c r="AU173" i="4"/>
  <c r="AX172" i="4"/>
  <c r="H184" i="4" l="1"/>
  <c r="BS174" i="4"/>
  <c r="BP175" i="4"/>
  <c r="CL175" i="4"/>
  <c r="AU174" i="4"/>
  <c r="AX173" i="4"/>
  <c r="Z174" i="4"/>
  <c r="AC173" i="4"/>
  <c r="EA174" i="4"/>
  <c r="ED173" i="4"/>
  <c r="GO174" i="4"/>
  <c r="GL175" i="4"/>
  <c r="C186" i="4"/>
  <c r="D185" i="4"/>
  <c r="H185" i="4" s="1"/>
  <c r="EV174" i="4"/>
  <c r="EY173" i="4"/>
  <c r="FQ174" i="4"/>
  <c r="FT173" i="4"/>
  <c r="DG175" i="4"/>
  <c r="DF174" i="4"/>
  <c r="DI173" i="4"/>
  <c r="HH175" i="4"/>
  <c r="HC176" i="4"/>
  <c r="HI176" i="4" s="1"/>
  <c r="GR176" i="4"/>
  <c r="FU176" i="4"/>
  <c r="DD176" i="4"/>
  <c r="CG176" i="4"/>
  <c r="CM176" i="4" s="1"/>
  <c r="BV176" i="4"/>
  <c r="AY176" i="4"/>
  <c r="GP176" i="4"/>
  <c r="DY176" i="4"/>
  <c r="DB176" i="4"/>
  <c r="DH176" i="4" s="1"/>
  <c r="CQ176" i="4"/>
  <c r="BT176" i="4"/>
  <c r="A177" i="4"/>
  <c r="ET176" i="4"/>
  <c r="DW176" i="4"/>
  <c r="EC176" i="4" s="1"/>
  <c r="DL176" i="4"/>
  <c r="CO176" i="4"/>
  <c r="X176" i="4"/>
  <c r="FO176" i="4"/>
  <c r="ER176" i="4"/>
  <c r="EX176" i="4" s="1"/>
  <c r="EG176" i="4"/>
  <c r="DJ176" i="4"/>
  <c r="AS176" i="4"/>
  <c r="HF176" i="4"/>
  <c r="FX176" i="4"/>
  <c r="DX176" i="4"/>
  <c r="CP176" i="4"/>
  <c r="HB176" i="4"/>
  <c r="GJ176" i="4"/>
  <c r="FB176" i="4"/>
  <c r="DC176" i="4"/>
  <c r="BU176" i="4"/>
  <c r="V176" i="4"/>
  <c r="AA176" i="4" s="1"/>
  <c r="I176" i="4"/>
  <c r="ES176" i="4"/>
  <c r="DK176" i="4"/>
  <c r="BL176" i="4"/>
  <c r="BQ176" i="4" s="1"/>
  <c r="AT176" i="4"/>
  <c r="AD176" i="4"/>
  <c r="GI176" i="4"/>
  <c r="FM176" i="4"/>
  <c r="FR176" i="4" s="1"/>
  <c r="HE176" i="4"/>
  <c r="GH176" i="4"/>
  <c r="GM176" i="4" s="1"/>
  <c r="FL176" i="4"/>
  <c r="BB176" i="4"/>
  <c r="AG176" i="4"/>
  <c r="HD176" i="4"/>
  <c r="GG176" i="4"/>
  <c r="BW176" i="4"/>
  <c r="BA176" i="4"/>
  <c r="AF176" i="4"/>
  <c r="CR176" i="4"/>
  <c r="AZ176" i="4"/>
  <c r="AE176" i="4"/>
  <c r="EH176" i="4"/>
  <c r="DM176" i="4"/>
  <c r="L176" i="4"/>
  <c r="FC176" i="4"/>
  <c r="EF176" i="4"/>
  <c r="BO176" i="4"/>
  <c r="K176" i="4"/>
  <c r="FA176" i="4"/>
  <c r="EE176" i="4"/>
  <c r="CJ176" i="4"/>
  <c r="BN176" i="4"/>
  <c r="AR176" i="4"/>
  <c r="J176" i="4"/>
  <c r="FP176" i="4"/>
  <c r="EU176" i="4"/>
  <c r="DV176" i="4"/>
  <c r="GK176" i="4"/>
  <c r="FN176" i="4"/>
  <c r="EQ176" i="4"/>
  <c r="Y176" i="4"/>
  <c r="GS176" i="4"/>
  <c r="DE176" i="4"/>
  <c r="W176" i="4"/>
  <c r="GQ176" i="4"/>
  <c r="DA176" i="4"/>
  <c r="U176" i="4"/>
  <c r="FW176" i="4"/>
  <c r="CI176" i="4"/>
  <c r="FV176" i="4"/>
  <c r="CH176" i="4"/>
  <c r="CF176" i="4"/>
  <c r="EZ176" i="4"/>
  <c r="BM176" i="4"/>
  <c r="AP176" i="4"/>
  <c r="DZ176" i="4"/>
  <c r="BK176" i="4"/>
  <c r="AQ176" i="4"/>
  <c r="AW176" i="4" s="1"/>
  <c r="EB175" i="4"/>
  <c r="EB176" i="4" s="1"/>
  <c r="AV176" i="4"/>
  <c r="EW176" i="4"/>
  <c r="FS175" i="4"/>
  <c r="AB176" i="4"/>
  <c r="CK175" i="4"/>
  <c r="CN174" i="4"/>
  <c r="HG175" i="4"/>
  <c r="HJ174" i="4"/>
  <c r="G185" i="4" l="1"/>
  <c r="DF175" i="4"/>
  <c r="DI174" i="4"/>
  <c r="DG176" i="4"/>
  <c r="BP176" i="4"/>
  <c r="BS175" i="4"/>
  <c r="BR176" i="4"/>
  <c r="FS176" i="4"/>
  <c r="GL176" i="4"/>
  <c r="GO175" i="4"/>
  <c r="AU175" i="4"/>
  <c r="AX174" i="4"/>
  <c r="HG176" i="4"/>
  <c r="HJ175" i="4"/>
  <c r="FQ175" i="4"/>
  <c r="FT174" i="4"/>
  <c r="EA175" i="4"/>
  <c r="ED174" i="4"/>
  <c r="CL176" i="4"/>
  <c r="EV175" i="4"/>
  <c r="EY174" i="4"/>
  <c r="HC177" i="4"/>
  <c r="HI177" i="4" s="1"/>
  <c r="GR177" i="4"/>
  <c r="FU177" i="4"/>
  <c r="DD177" i="4"/>
  <c r="CG177" i="4"/>
  <c r="CM177" i="4" s="1"/>
  <c r="BV177" i="4"/>
  <c r="AY177" i="4"/>
  <c r="GP177" i="4"/>
  <c r="DY177" i="4"/>
  <c r="DB177" i="4"/>
  <c r="DH177" i="4" s="1"/>
  <c r="CQ177" i="4"/>
  <c r="BT177" i="4"/>
  <c r="A178" i="4"/>
  <c r="ET177" i="4"/>
  <c r="DW177" i="4"/>
  <c r="EB177" i="4" s="1"/>
  <c r="DL177" i="4"/>
  <c r="CO177" i="4"/>
  <c r="X177" i="4"/>
  <c r="FO177" i="4"/>
  <c r="ER177" i="4"/>
  <c r="EW177" i="4" s="1"/>
  <c r="EG177" i="4"/>
  <c r="DJ177" i="4"/>
  <c r="AS177" i="4"/>
  <c r="V177" i="4"/>
  <c r="AA177" i="4" s="1"/>
  <c r="K177" i="4"/>
  <c r="ES177" i="4"/>
  <c r="DK177" i="4"/>
  <c r="BL177" i="4"/>
  <c r="BQ177" i="4" s="1"/>
  <c r="AT177" i="4"/>
  <c r="AD177" i="4"/>
  <c r="L177" i="4"/>
  <c r="HF177" i="4"/>
  <c r="FX177" i="4"/>
  <c r="DX177" i="4"/>
  <c r="CP177" i="4"/>
  <c r="AP177" i="4"/>
  <c r="Y177" i="4"/>
  <c r="GG177" i="4"/>
  <c r="FN177" i="4"/>
  <c r="EF177" i="4"/>
  <c r="CH177" i="4"/>
  <c r="BO177" i="4"/>
  <c r="AZ177" i="4"/>
  <c r="AG177" i="4"/>
  <c r="FM177" i="4"/>
  <c r="FR177" i="4" s="1"/>
  <c r="EE177" i="4"/>
  <c r="HE177" i="4"/>
  <c r="GH177" i="4"/>
  <c r="GM177" i="4" s="1"/>
  <c r="EH177" i="4"/>
  <c r="CJ177" i="4"/>
  <c r="BM177" i="4"/>
  <c r="HD177" i="4"/>
  <c r="FC177" i="4"/>
  <c r="DE177" i="4"/>
  <c r="CI177" i="4"/>
  <c r="BK177" i="4"/>
  <c r="HB177" i="4"/>
  <c r="FB177" i="4"/>
  <c r="DC177" i="4"/>
  <c r="CF177" i="4"/>
  <c r="FA177" i="4"/>
  <c r="DZ177" i="4"/>
  <c r="DA177" i="4"/>
  <c r="FW177" i="4"/>
  <c r="EZ177" i="4"/>
  <c r="DV177" i="4"/>
  <c r="J177" i="4"/>
  <c r="FV177" i="4"/>
  <c r="EU177" i="4"/>
  <c r="AF177" i="4"/>
  <c r="I177" i="4"/>
  <c r="GS177" i="4"/>
  <c r="EQ177" i="4"/>
  <c r="BB177" i="4"/>
  <c r="AE177" i="4"/>
  <c r="GJ177" i="4"/>
  <c r="AR177" i="4"/>
  <c r="U177" i="4"/>
  <c r="GI177" i="4"/>
  <c r="BN177" i="4"/>
  <c r="AQ177" i="4"/>
  <c r="AV177" i="4" s="1"/>
  <c r="FP177" i="4"/>
  <c r="BU177" i="4"/>
  <c r="FL177" i="4"/>
  <c r="BA177" i="4"/>
  <c r="GK177" i="4"/>
  <c r="BW177" i="4"/>
  <c r="W177" i="4"/>
  <c r="CR177" i="4"/>
  <c r="DM177" i="4"/>
  <c r="GQ177" i="4"/>
  <c r="GN176" i="4"/>
  <c r="C187" i="4"/>
  <c r="D186" i="4"/>
  <c r="G186" i="4" s="1"/>
  <c r="Z175" i="4"/>
  <c r="AC174" i="4"/>
  <c r="HH176" i="4"/>
  <c r="HH177" i="4" s="1"/>
  <c r="CK176" i="4"/>
  <c r="CN175" i="4"/>
  <c r="AW177" i="4" l="1"/>
  <c r="BP177" i="4"/>
  <c r="BS176" i="4"/>
  <c r="DF176" i="4"/>
  <c r="DI175" i="4"/>
  <c r="AU176" i="4"/>
  <c r="AX175" i="4"/>
  <c r="AB177" i="4"/>
  <c r="AB178" i="4" s="1"/>
  <c r="HC178" i="4"/>
  <c r="HI178" i="4" s="1"/>
  <c r="GR178" i="4"/>
  <c r="FU178" i="4"/>
  <c r="DD178" i="4"/>
  <c r="CG178" i="4"/>
  <c r="CM178" i="4" s="1"/>
  <c r="BV178" i="4"/>
  <c r="AY178" i="4"/>
  <c r="GP178" i="4"/>
  <c r="DY178" i="4"/>
  <c r="DB178" i="4"/>
  <c r="DH178" i="4" s="1"/>
  <c r="CQ178" i="4"/>
  <c r="BT178" i="4"/>
  <c r="A179" i="4"/>
  <c r="ET178" i="4"/>
  <c r="DW178" i="4"/>
  <c r="EB178" i="4" s="1"/>
  <c r="DL178" i="4"/>
  <c r="CO178" i="4"/>
  <c r="X178" i="4"/>
  <c r="FO178" i="4"/>
  <c r="ER178" i="4"/>
  <c r="EW178" i="4" s="1"/>
  <c r="EG178" i="4"/>
  <c r="DJ178" i="4"/>
  <c r="AS178" i="4"/>
  <c r="V178" i="4"/>
  <c r="AA178" i="4" s="1"/>
  <c r="K178" i="4"/>
  <c r="GG178" i="4"/>
  <c r="FN178" i="4"/>
  <c r="EF178" i="4"/>
  <c r="CH178" i="4"/>
  <c r="BO178" i="4"/>
  <c r="AZ178" i="4"/>
  <c r="AG178" i="4"/>
  <c r="FM178" i="4"/>
  <c r="FR178" i="4" s="1"/>
  <c r="EE178" i="4"/>
  <c r="FL178" i="4"/>
  <c r="EU178" i="4"/>
  <c r="DM178" i="4"/>
  <c r="BM178" i="4"/>
  <c r="AE178" i="4"/>
  <c r="ES178" i="4"/>
  <c r="DK178" i="4"/>
  <c r="BL178" i="4"/>
  <c r="BQ178" i="4" s="1"/>
  <c r="AT178" i="4"/>
  <c r="AD178" i="4"/>
  <c r="L178" i="4"/>
  <c r="GS178" i="4"/>
  <c r="HB178" i="4"/>
  <c r="GJ178" i="4"/>
  <c r="FB178" i="4"/>
  <c r="DC178" i="4"/>
  <c r="BU178" i="4"/>
  <c r="GI178" i="4"/>
  <c r="FA178" i="4"/>
  <c r="DA178" i="4"/>
  <c r="CJ178" i="4"/>
  <c r="BB178" i="4"/>
  <c r="FW178" i="4"/>
  <c r="U178" i="4"/>
  <c r="HF178" i="4"/>
  <c r="FV178" i="4"/>
  <c r="DE178" i="4"/>
  <c r="AR178" i="4"/>
  <c r="HE178" i="4"/>
  <c r="FP178" i="4"/>
  <c r="EH178" i="4"/>
  <c r="AQ178" i="4"/>
  <c r="AV178" i="4" s="1"/>
  <c r="HD178" i="4"/>
  <c r="BW178" i="4"/>
  <c r="AP178" i="4"/>
  <c r="J178" i="4"/>
  <c r="DZ178" i="4"/>
  <c r="I178" i="4"/>
  <c r="GQ178" i="4"/>
  <c r="DX178" i="4"/>
  <c r="CR178" i="4"/>
  <c r="BN178" i="4"/>
  <c r="DV178" i="4"/>
  <c r="CP178" i="4"/>
  <c r="BK178" i="4"/>
  <c r="CF178" i="4"/>
  <c r="Y178" i="4"/>
  <c r="FX178" i="4"/>
  <c r="BA178" i="4"/>
  <c r="W178" i="4"/>
  <c r="GK178" i="4"/>
  <c r="GH178" i="4"/>
  <c r="GM178" i="4" s="1"/>
  <c r="FC178" i="4"/>
  <c r="AF178" i="4"/>
  <c r="EZ178" i="4"/>
  <c r="EQ178" i="4"/>
  <c r="CI178" i="4"/>
  <c r="GL177" i="4"/>
  <c r="GO176" i="4"/>
  <c r="EX177" i="4"/>
  <c r="EX178" i="4" s="1"/>
  <c r="CN176" i="4"/>
  <c r="CK177" i="4"/>
  <c r="EV176" i="4"/>
  <c r="EY175" i="4"/>
  <c r="EA176" i="4"/>
  <c r="ED175" i="4"/>
  <c r="DG177" i="4"/>
  <c r="DG178" i="4" s="1"/>
  <c r="EC177" i="4"/>
  <c r="EC178" i="4" s="1"/>
  <c r="Z176" i="4"/>
  <c r="AC175" i="4"/>
  <c r="H186" i="4"/>
  <c r="HJ176" i="4"/>
  <c r="HG177" i="4"/>
  <c r="GN177" i="4"/>
  <c r="GN178" i="4" s="1"/>
  <c r="FS177" i="4"/>
  <c r="FS178" i="4" s="1"/>
  <c r="C188" i="4"/>
  <c r="D187" i="4"/>
  <c r="H187" i="4" s="1"/>
  <c r="FQ176" i="4"/>
  <c r="FT175" i="4"/>
  <c r="CL177" i="4"/>
  <c r="CL178" i="4" s="1"/>
  <c r="BR177" i="4"/>
  <c r="BR178" i="4" s="1"/>
  <c r="G187" i="4" l="1"/>
  <c r="HH178" i="4"/>
  <c r="DF177" i="4"/>
  <c r="DI176" i="4"/>
  <c r="EA177" i="4"/>
  <c r="ED176" i="4"/>
  <c r="FQ177" i="4"/>
  <c r="FT176" i="4"/>
  <c r="HC179" i="4"/>
  <c r="HI179" i="4" s="1"/>
  <c r="GR179" i="4"/>
  <c r="FU179" i="4"/>
  <c r="DD179" i="4"/>
  <c r="CG179" i="4"/>
  <c r="CM179" i="4" s="1"/>
  <c r="BV179" i="4"/>
  <c r="AY179" i="4"/>
  <c r="GP179" i="4"/>
  <c r="DY179" i="4"/>
  <c r="DB179" i="4"/>
  <c r="DH179" i="4" s="1"/>
  <c r="CQ179" i="4"/>
  <c r="BT179" i="4"/>
  <c r="A180" i="4"/>
  <c r="ET179" i="4"/>
  <c r="DW179" i="4"/>
  <c r="EB179" i="4" s="1"/>
  <c r="DL179" i="4"/>
  <c r="CO179" i="4"/>
  <c r="X179" i="4"/>
  <c r="FO179" i="4"/>
  <c r="ER179" i="4"/>
  <c r="EW179" i="4" s="1"/>
  <c r="EG179" i="4"/>
  <c r="DJ179" i="4"/>
  <c r="AS179" i="4"/>
  <c r="V179" i="4"/>
  <c r="AA179" i="4" s="1"/>
  <c r="K179" i="4"/>
  <c r="HD179" i="4"/>
  <c r="GK179" i="4"/>
  <c r="FV179" i="4"/>
  <c r="FC179" i="4"/>
  <c r="DE179" i="4"/>
  <c r="BW179" i="4"/>
  <c r="HB179" i="4"/>
  <c r="GJ179" i="4"/>
  <c r="FB179" i="4"/>
  <c r="DC179" i="4"/>
  <c r="BU179" i="4"/>
  <c r="GI179" i="4"/>
  <c r="FA179" i="4"/>
  <c r="DA179" i="4"/>
  <c r="CJ179" i="4"/>
  <c r="BB179" i="4"/>
  <c r="GH179" i="4"/>
  <c r="GM179" i="4" s="1"/>
  <c r="FP179" i="4"/>
  <c r="EZ179" i="4"/>
  <c r="EH179" i="4"/>
  <c r="CI179" i="4"/>
  <c r="BA179" i="4"/>
  <c r="GG179" i="4"/>
  <c r="FN179" i="4"/>
  <c r="EF179" i="4"/>
  <c r="CH179" i="4"/>
  <c r="BO179" i="4"/>
  <c r="AZ179" i="4"/>
  <c r="AG179" i="4"/>
  <c r="FM179" i="4"/>
  <c r="FR179" i="4" s="1"/>
  <c r="EE179" i="4"/>
  <c r="CF179" i="4"/>
  <c r="BN179" i="4"/>
  <c r="AF179" i="4"/>
  <c r="HF179" i="4"/>
  <c r="FX179" i="4"/>
  <c r="DX179" i="4"/>
  <c r="CP179" i="4"/>
  <c r="AP179" i="4"/>
  <c r="Y179" i="4"/>
  <c r="HE179" i="4"/>
  <c r="FW179" i="4"/>
  <c r="DV179" i="4"/>
  <c r="W179" i="4"/>
  <c r="AE179" i="4"/>
  <c r="AD179" i="4"/>
  <c r="DZ179" i="4"/>
  <c r="FL179" i="4"/>
  <c r="DM179" i="4"/>
  <c r="BM179" i="4"/>
  <c r="DK179" i="4"/>
  <c r="BL179" i="4"/>
  <c r="BQ179" i="4" s="1"/>
  <c r="U179" i="4"/>
  <c r="BK179" i="4"/>
  <c r="L179" i="4"/>
  <c r="GQ179" i="4"/>
  <c r="CR179" i="4"/>
  <c r="AQ179" i="4"/>
  <c r="AV179" i="4" s="1"/>
  <c r="AT179" i="4"/>
  <c r="AR179" i="4"/>
  <c r="J179" i="4"/>
  <c r="ES179" i="4"/>
  <c r="EQ179" i="4"/>
  <c r="GS179" i="4"/>
  <c r="EU179" i="4"/>
  <c r="I179" i="4"/>
  <c r="D188" i="4"/>
  <c r="C189" i="4"/>
  <c r="H188" i="4"/>
  <c r="G188" i="4"/>
  <c r="GN179" i="4"/>
  <c r="EV177" i="4"/>
  <c r="EY176" i="4"/>
  <c r="GL178" i="4"/>
  <c r="GO177" i="4"/>
  <c r="Z177" i="4"/>
  <c r="AC176" i="4"/>
  <c r="EX179" i="4"/>
  <c r="AU177" i="4"/>
  <c r="AX176" i="4"/>
  <c r="AB179" i="4"/>
  <c r="BR179" i="4"/>
  <c r="CL179" i="4"/>
  <c r="BP178" i="4"/>
  <c r="BS177" i="4"/>
  <c r="HJ177" i="4"/>
  <c r="HG178" i="4"/>
  <c r="CK178" i="4"/>
  <c r="CN177" i="4"/>
  <c r="EC179" i="4"/>
  <c r="DG179" i="4"/>
  <c r="AW178" i="4"/>
  <c r="AW179" i="4" s="1"/>
  <c r="FQ178" i="4" l="1"/>
  <c r="FT177" i="4"/>
  <c r="AU178" i="4"/>
  <c r="AX177" i="4"/>
  <c r="FS179" i="4"/>
  <c r="CK179" i="4"/>
  <c r="CN178" i="4"/>
  <c r="C190" i="4"/>
  <c r="D189" i="4"/>
  <c r="H189" i="4" s="1"/>
  <c r="Z178" i="4"/>
  <c r="AC177" i="4"/>
  <c r="DF178" i="4"/>
  <c r="DI177" i="4"/>
  <c r="HJ178" i="4"/>
  <c r="HG179" i="4"/>
  <c r="HC180" i="4"/>
  <c r="HI180" i="4" s="1"/>
  <c r="GR180" i="4"/>
  <c r="FU180" i="4"/>
  <c r="DD180" i="4"/>
  <c r="CG180" i="4"/>
  <c r="CM180" i="4" s="1"/>
  <c r="BV180" i="4"/>
  <c r="AY180" i="4"/>
  <c r="HB180" i="4"/>
  <c r="GQ180" i="4"/>
  <c r="DZ180" i="4"/>
  <c r="DC180" i="4"/>
  <c r="CR180" i="4"/>
  <c r="CF180" i="4"/>
  <c r="BU180" i="4"/>
  <c r="GP180" i="4"/>
  <c r="DY180" i="4"/>
  <c r="DB180" i="4"/>
  <c r="DH180" i="4" s="1"/>
  <c r="CQ180" i="4"/>
  <c r="BT180" i="4"/>
  <c r="A181" i="4"/>
  <c r="ET180" i="4"/>
  <c r="DW180" i="4"/>
  <c r="EB180" i="4" s="1"/>
  <c r="DL180" i="4"/>
  <c r="CO180" i="4"/>
  <c r="X180" i="4"/>
  <c r="FP180" i="4"/>
  <c r="ES180" i="4"/>
  <c r="EH180" i="4"/>
  <c r="DV180" i="4"/>
  <c r="DK180" i="4"/>
  <c r="AT180" i="4"/>
  <c r="FO180" i="4"/>
  <c r="ER180" i="4"/>
  <c r="EW180" i="4" s="1"/>
  <c r="EG180" i="4"/>
  <c r="DJ180" i="4"/>
  <c r="AS180" i="4"/>
  <c r="V180" i="4"/>
  <c r="AB180" i="4" s="1"/>
  <c r="K180" i="4"/>
  <c r="HD180" i="4"/>
  <c r="GG180" i="4"/>
  <c r="BW180" i="4"/>
  <c r="AZ180" i="4"/>
  <c r="I180" i="4"/>
  <c r="DM180" i="4"/>
  <c r="CP180" i="4"/>
  <c r="Y180" i="4"/>
  <c r="FC180" i="4"/>
  <c r="EF180" i="4"/>
  <c r="BO180" i="4"/>
  <c r="AR180" i="4"/>
  <c r="W180" i="4"/>
  <c r="FB180" i="4"/>
  <c r="EE180" i="4"/>
  <c r="BN180" i="4"/>
  <c r="AQ180" i="4"/>
  <c r="AW180" i="4" s="1"/>
  <c r="U180" i="4"/>
  <c r="FX180" i="4"/>
  <c r="FA180" i="4"/>
  <c r="CJ180" i="4"/>
  <c r="BM180" i="4"/>
  <c r="AP180" i="4"/>
  <c r="FW180" i="4"/>
  <c r="EZ180" i="4"/>
  <c r="CI180" i="4"/>
  <c r="BL180" i="4"/>
  <c r="BQ180" i="4" s="1"/>
  <c r="HF180" i="4"/>
  <c r="GI180" i="4"/>
  <c r="FL180" i="4"/>
  <c r="BB180" i="4"/>
  <c r="AE180" i="4"/>
  <c r="L180" i="4"/>
  <c r="HE180" i="4"/>
  <c r="GH180" i="4"/>
  <c r="GM180" i="4" s="1"/>
  <c r="BA180" i="4"/>
  <c r="AD180" i="4"/>
  <c r="J180" i="4"/>
  <c r="GS180" i="4"/>
  <c r="BK180" i="4"/>
  <c r="DX180" i="4"/>
  <c r="GK180" i="4"/>
  <c r="GJ180" i="4"/>
  <c r="FV180" i="4"/>
  <c r="DE180" i="4"/>
  <c r="DA180" i="4"/>
  <c r="EU180" i="4"/>
  <c r="EQ180" i="4"/>
  <c r="AG180" i="4"/>
  <c r="AF180" i="4"/>
  <c r="FN180" i="4"/>
  <c r="CH180" i="4"/>
  <c r="FM180" i="4"/>
  <c r="FR180" i="4" s="1"/>
  <c r="EA178" i="4"/>
  <c r="ED177" i="4"/>
  <c r="HH179" i="4"/>
  <c r="HH180" i="4" s="1"/>
  <c r="BP179" i="4"/>
  <c r="BS178" i="4"/>
  <c r="BR180" i="4"/>
  <c r="GL179" i="4"/>
  <c r="GO178" i="4"/>
  <c r="DG180" i="4"/>
  <c r="EV178" i="4"/>
  <c r="EY177" i="4"/>
  <c r="EC180" i="4"/>
  <c r="GN180" i="4"/>
  <c r="EV179" i="4" l="1"/>
  <c r="EY178" i="4"/>
  <c r="G189" i="4"/>
  <c r="BP180" i="4"/>
  <c r="BS179" i="4"/>
  <c r="AV180" i="4"/>
  <c r="FO181" i="4"/>
  <c r="ER181" i="4"/>
  <c r="EW181" i="4" s="1"/>
  <c r="GJ181" i="4"/>
  <c r="FM181" i="4"/>
  <c r="FR181" i="4" s="1"/>
  <c r="FB181" i="4"/>
  <c r="HC181" i="4"/>
  <c r="HI181" i="4" s="1"/>
  <c r="GP181" i="4"/>
  <c r="FN181" i="4"/>
  <c r="EZ181" i="4"/>
  <c r="DD181" i="4"/>
  <c r="CG181" i="4"/>
  <c r="CM181" i="4" s="1"/>
  <c r="BV181" i="4"/>
  <c r="AY181" i="4"/>
  <c r="HB181" i="4"/>
  <c r="FL181" i="4"/>
  <c r="DZ181" i="4"/>
  <c r="DC181" i="4"/>
  <c r="CR181" i="4"/>
  <c r="CF181" i="4"/>
  <c r="BU181" i="4"/>
  <c r="DY181" i="4"/>
  <c r="DB181" i="4"/>
  <c r="DH181" i="4" s="1"/>
  <c r="CQ181" i="4"/>
  <c r="BT181" i="4"/>
  <c r="GK181" i="4"/>
  <c r="FW181" i="4"/>
  <c r="DW181" i="4"/>
  <c r="EB181" i="4" s="1"/>
  <c r="DL181" i="4"/>
  <c r="CO181" i="4"/>
  <c r="X181" i="4"/>
  <c r="GI181" i="4"/>
  <c r="FV181" i="4"/>
  <c r="EU181" i="4"/>
  <c r="EH181" i="4"/>
  <c r="DV181" i="4"/>
  <c r="DK181" i="4"/>
  <c r="AT181" i="4"/>
  <c r="W181" i="4"/>
  <c r="L181" i="4"/>
  <c r="A182" i="4"/>
  <c r="GH181" i="4"/>
  <c r="GM181" i="4" s="1"/>
  <c r="FU181" i="4"/>
  <c r="ET181" i="4"/>
  <c r="EG181" i="4"/>
  <c r="DJ181" i="4"/>
  <c r="AS181" i="4"/>
  <c r="V181" i="4"/>
  <c r="AB181" i="4" s="1"/>
  <c r="K181" i="4"/>
  <c r="HF181" i="4"/>
  <c r="GS181" i="4"/>
  <c r="DX181" i="4"/>
  <c r="DA181" i="4"/>
  <c r="ES181" i="4"/>
  <c r="AG181" i="4"/>
  <c r="J181" i="4"/>
  <c r="HE181" i="4"/>
  <c r="FX181" i="4"/>
  <c r="EQ181" i="4"/>
  <c r="AF181" i="4"/>
  <c r="I181" i="4"/>
  <c r="HD181" i="4"/>
  <c r="BB181" i="4"/>
  <c r="AE181" i="4"/>
  <c r="BA181" i="4"/>
  <c r="AD181" i="4"/>
  <c r="BW181" i="4"/>
  <c r="AZ181" i="4"/>
  <c r="GG181" i="4"/>
  <c r="FC181" i="4"/>
  <c r="CI181" i="4"/>
  <c r="BL181" i="4"/>
  <c r="BQ181" i="4" s="1"/>
  <c r="FA181" i="4"/>
  <c r="DE181" i="4"/>
  <c r="CH181" i="4"/>
  <c r="BK181" i="4"/>
  <c r="DM181" i="4"/>
  <c r="GR181" i="4"/>
  <c r="AR181" i="4"/>
  <c r="GQ181" i="4"/>
  <c r="AQ181" i="4"/>
  <c r="AW181" i="4" s="1"/>
  <c r="AP181" i="4"/>
  <c r="FP181" i="4"/>
  <c r="CP181" i="4"/>
  <c r="Y181" i="4"/>
  <c r="U181" i="4"/>
  <c r="EE181" i="4"/>
  <c r="BN181" i="4"/>
  <c r="BM181" i="4"/>
  <c r="BO181" i="4"/>
  <c r="EF181" i="4"/>
  <c r="CJ181" i="4"/>
  <c r="Z179" i="4"/>
  <c r="AC178" i="4"/>
  <c r="C191" i="4"/>
  <c r="D190" i="4"/>
  <c r="H190" i="4" s="1"/>
  <c r="FS180" i="4"/>
  <c r="FS181" i="4" s="1"/>
  <c r="AA180" i="4"/>
  <c r="AA181" i="4" s="1"/>
  <c r="GL180" i="4"/>
  <c r="GO179" i="4"/>
  <c r="CL180" i="4"/>
  <c r="CL181" i="4" s="1"/>
  <c r="HG180" i="4"/>
  <c r="HJ179" i="4"/>
  <c r="EX180" i="4"/>
  <c r="EX181" i="4" s="1"/>
  <c r="HH181" i="4"/>
  <c r="CK180" i="4"/>
  <c r="CN179" i="4"/>
  <c r="EC181" i="4"/>
  <c r="DG181" i="4"/>
  <c r="GN181" i="4"/>
  <c r="EA179" i="4"/>
  <c r="ED178" i="4"/>
  <c r="DF179" i="4"/>
  <c r="DI178" i="4"/>
  <c r="AU179" i="4"/>
  <c r="AX178" i="4"/>
  <c r="FQ179" i="4"/>
  <c r="FT178" i="4"/>
  <c r="DF180" i="4" l="1"/>
  <c r="DI179" i="4"/>
  <c r="FQ180" i="4"/>
  <c r="FT179" i="4"/>
  <c r="EA180" i="4"/>
  <c r="ED179" i="4"/>
  <c r="BP181" i="4"/>
  <c r="BS180" i="4"/>
  <c r="BR181" i="4"/>
  <c r="BR182" i="4" s="1"/>
  <c r="CN180" i="4"/>
  <c r="CK181" i="4"/>
  <c r="AV181" i="4"/>
  <c r="AU180" i="4"/>
  <c r="AX179" i="4"/>
  <c r="HG181" i="4"/>
  <c r="HJ180" i="4"/>
  <c r="G190" i="4"/>
  <c r="FO182" i="4"/>
  <c r="ER182" i="4"/>
  <c r="EX182" i="4" s="1"/>
  <c r="EG182" i="4"/>
  <c r="DJ182" i="4"/>
  <c r="AS182" i="4"/>
  <c r="V182" i="4"/>
  <c r="AB182" i="4" s="1"/>
  <c r="K182" i="4"/>
  <c r="GJ182" i="4"/>
  <c r="FM182" i="4"/>
  <c r="FR182" i="4" s="1"/>
  <c r="FB182" i="4"/>
  <c r="EE182" i="4"/>
  <c r="BN182" i="4"/>
  <c r="AQ182" i="4"/>
  <c r="AW182" i="4" s="1"/>
  <c r="AF182" i="4"/>
  <c r="I182" i="4"/>
  <c r="HE182" i="4"/>
  <c r="GR182" i="4"/>
  <c r="FC182" i="4"/>
  <c r="U182" i="4"/>
  <c r="HD182" i="4"/>
  <c r="GQ182" i="4"/>
  <c r="FP182" i="4"/>
  <c r="FA182" i="4"/>
  <c r="DZ182" i="4"/>
  <c r="DM182" i="4"/>
  <c r="CJ182" i="4"/>
  <c r="BW182" i="4"/>
  <c r="HC182" i="4"/>
  <c r="HI182" i="4" s="1"/>
  <c r="GP182" i="4"/>
  <c r="FN182" i="4"/>
  <c r="EZ182" i="4"/>
  <c r="DY182" i="4"/>
  <c r="DL182" i="4"/>
  <c r="CI182" i="4"/>
  <c r="BV182" i="4"/>
  <c r="AG182" i="4"/>
  <c r="DW182" i="4"/>
  <c r="EB182" i="4" s="1"/>
  <c r="CG182" i="4"/>
  <c r="CM182" i="4" s="1"/>
  <c r="BT182" i="4"/>
  <c r="AR182" i="4"/>
  <c r="AD182" i="4"/>
  <c r="FX182" i="4"/>
  <c r="DV182" i="4"/>
  <c r="CF182" i="4"/>
  <c r="AP182" i="4"/>
  <c r="GK182" i="4"/>
  <c r="FW182" i="4"/>
  <c r="GG182" i="4"/>
  <c r="ES182" i="4"/>
  <c r="DC182" i="4"/>
  <c r="CP182" i="4"/>
  <c r="BM182" i="4"/>
  <c r="AZ182" i="4"/>
  <c r="Y182" i="4"/>
  <c r="L182" i="4"/>
  <c r="GH182" i="4"/>
  <c r="GM182" i="4" s="1"/>
  <c r="CO182" i="4"/>
  <c r="BB182" i="4"/>
  <c r="X182" i="4"/>
  <c r="A183" i="4"/>
  <c r="EU182" i="4"/>
  <c r="CH182" i="4"/>
  <c r="BA182" i="4"/>
  <c r="W182" i="4"/>
  <c r="ET182" i="4"/>
  <c r="AY182" i="4"/>
  <c r="HF182" i="4"/>
  <c r="FV182" i="4"/>
  <c r="EQ182" i="4"/>
  <c r="DK182" i="4"/>
  <c r="HB182" i="4"/>
  <c r="FU182" i="4"/>
  <c r="DE182" i="4"/>
  <c r="AT182" i="4"/>
  <c r="CR182" i="4"/>
  <c r="BL182" i="4"/>
  <c r="BQ182" i="4" s="1"/>
  <c r="AE182" i="4"/>
  <c r="GI182" i="4"/>
  <c r="DX182" i="4"/>
  <c r="CQ182" i="4"/>
  <c r="BK182" i="4"/>
  <c r="BU182" i="4"/>
  <c r="FL182" i="4"/>
  <c r="BO182" i="4"/>
  <c r="EH182" i="4"/>
  <c r="EF182" i="4"/>
  <c r="GS182" i="4"/>
  <c r="DD182" i="4"/>
  <c r="DB182" i="4"/>
  <c r="DG182" i="4" s="1"/>
  <c r="DA182" i="4"/>
  <c r="J182" i="4"/>
  <c r="EV180" i="4"/>
  <c r="EY179" i="4"/>
  <c r="HH182" i="4"/>
  <c r="CL182" i="4"/>
  <c r="EC182" i="4"/>
  <c r="C192" i="4"/>
  <c r="D191" i="4"/>
  <c r="H191" i="4" s="1"/>
  <c r="GL181" i="4"/>
  <c r="GO180" i="4"/>
  <c r="AA182" i="4"/>
  <c r="Z180" i="4"/>
  <c r="AC179" i="4"/>
  <c r="G191" i="4" l="1"/>
  <c r="DH182" i="4"/>
  <c r="HG182" i="4"/>
  <c r="HJ181" i="4"/>
  <c r="GL182" i="4"/>
  <c r="GO181" i="4"/>
  <c r="AX180" i="4"/>
  <c r="AU181" i="4"/>
  <c r="BP182" i="4"/>
  <c r="BS181" i="4"/>
  <c r="EV181" i="4"/>
  <c r="EY180" i="4"/>
  <c r="EW182" i="4"/>
  <c r="C193" i="4"/>
  <c r="D192" i="4"/>
  <c r="G192" i="4" s="1"/>
  <c r="EA181" i="4"/>
  <c r="ED180" i="4"/>
  <c r="FO183" i="4"/>
  <c r="ER183" i="4"/>
  <c r="EX183" i="4" s="1"/>
  <c r="EG183" i="4"/>
  <c r="DJ183" i="4"/>
  <c r="AS183" i="4"/>
  <c r="V183" i="4"/>
  <c r="AB183" i="4" s="1"/>
  <c r="K183" i="4"/>
  <c r="GK183" i="4"/>
  <c r="GJ183" i="4"/>
  <c r="FM183" i="4"/>
  <c r="FR183" i="4" s="1"/>
  <c r="FB183" i="4"/>
  <c r="EE183" i="4"/>
  <c r="BN183" i="4"/>
  <c r="AQ183" i="4"/>
  <c r="AW183" i="4" s="1"/>
  <c r="AF183" i="4"/>
  <c r="I183" i="4"/>
  <c r="HF183" i="4"/>
  <c r="GI183" i="4"/>
  <c r="FX183" i="4"/>
  <c r="FL183" i="4"/>
  <c r="FA183" i="4"/>
  <c r="CJ183" i="4"/>
  <c r="HD183" i="4"/>
  <c r="GS183" i="4"/>
  <c r="GG183" i="4"/>
  <c r="FV183" i="4"/>
  <c r="DE183" i="4"/>
  <c r="HC183" i="4"/>
  <c r="HI183" i="4" s="1"/>
  <c r="GR183" i="4"/>
  <c r="FU183" i="4"/>
  <c r="DD183" i="4"/>
  <c r="CG183" i="4"/>
  <c r="CL183" i="4" s="1"/>
  <c r="BV183" i="4"/>
  <c r="FW183" i="4"/>
  <c r="BM183" i="4"/>
  <c r="GQ183" i="4"/>
  <c r="FC183" i="4"/>
  <c r="BL183" i="4"/>
  <c r="BR183" i="4" s="1"/>
  <c r="AY183" i="4"/>
  <c r="X183" i="4"/>
  <c r="J183" i="4"/>
  <c r="GP183" i="4"/>
  <c r="EZ183" i="4"/>
  <c r="EH183" i="4"/>
  <c r="DM183" i="4"/>
  <c r="CR183" i="4"/>
  <c r="BK183" i="4"/>
  <c r="W183" i="4"/>
  <c r="EF183" i="4"/>
  <c r="DL183" i="4"/>
  <c r="CQ183" i="4"/>
  <c r="U183" i="4"/>
  <c r="A184" i="4"/>
  <c r="DK183" i="4"/>
  <c r="CP183" i="4"/>
  <c r="FP183" i="4"/>
  <c r="EU183" i="4"/>
  <c r="DZ183" i="4"/>
  <c r="CO183" i="4"/>
  <c r="BW183" i="4"/>
  <c r="AG183" i="4"/>
  <c r="HE183" i="4"/>
  <c r="GH183" i="4"/>
  <c r="GM183" i="4" s="1"/>
  <c r="FN183" i="4"/>
  <c r="ET183" i="4"/>
  <c r="DY183" i="4"/>
  <c r="BU183" i="4"/>
  <c r="AT183" i="4"/>
  <c r="AE183" i="4"/>
  <c r="HB183" i="4"/>
  <c r="ES183" i="4"/>
  <c r="DX183" i="4"/>
  <c r="DC183" i="4"/>
  <c r="BT183" i="4"/>
  <c r="AR183" i="4"/>
  <c r="AD183" i="4"/>
  <c r="CF183" i="4"/>
  <c r="BB183" i="4"/>
  <c r="CI183" i="4"/>
  <c r="CH183" i="4"/>
  <c r="EQ183" i="4"/>
  <c r="BO183" i="4"/>
  <c r="Y183" i="4"/>
  <c r="DA183" i="4"/>
  <c r="AP183" i="4"/>
  <c r="L183" i="4"/>
  <c r="DW183" i="4"/>
  <c r="EC183" i="4" s="1"/>
  <c r="DV183" i="4"/>
  <c r="BA183" i="4"/>
  <c r="AZ183" i="4"/>
  <c r="DB183" i="4"/>
  <c r="DG183" i="4" s="1"/>
  <c r="AV182" i="4"/>
  <c r="GN182" i="4"/>
  <c r="GN183" i="4" s="1"/>
  <c r="FS182" i="4"/>
  <c r="FT180" i="4"/>
  <c r="FQ181" i="4"/>
  <c r="Z181" i="4"/>
  <c r="AC180" i="4"/>
  <c r="HH183" i="4"/>
  <c r="CK182" i="4"/>
  <c r="CN181" i="4"/>
  <c r="DI180" i="4"/>
  <c r="DF181" i="4"/>
  <c r="H192" i="4" l="1"/>
  <c r="FO184" i="4"/>
  <c r="ER184" i="4"/>
  <c r="EG184" i="4"/>
  <c r="DJ184" i="4"/>
  <c r="AS184" i="4"/>
  <c r="V184" i="4"/>
  <c r="AB184" i="4" s="1"/>
  <c r="K184" i="4"/>
  <c r="GK184" i="4"/>
  <c r="FN184" i="4"/>
  <c r="FC184" i="4"/>
  <c r="EQ184" i="4"/>
  <c r="EF184" i="4"/>
  <c r="BO184" i="4"/>
  <c r="AR184" i="4"/>
  <c r="AG184" i="4"/>
  <c r="U184" i="4"/>
  <c r="J184" i="4"/>
  <c r="GJ184" i="4"/>
  <c r="FM184" i="4"/>
  <c r="FR184" i="4" s="1"/>
  <c r="FB184" i="4"/>
  <c r="EE184" i="4"/>
  <c r="BN184" i="4"/>
  <c r="AQ184" i="4"/>
  <c r="AW184" i="4" s="1"/>
  <c r="AF184" i="4"/>
  <c r="I184" i="4"/>
  <c r="HF184" i="4"/>
  <c r="GI184" i="4"/>
  <c r="FX184" i="4"/>
  <c r="FL184" i="4"/>
  <c r="FA184" i="4"/>
  <c r="CJ184" i="4"/>
  <c r="BM184" i="4"/>
  <c r="BB184" i="4"/>
  <c r="AP184" i="4"/>
  <c r="AE184" i="4"/>
  <c r="HD184" i="4"/>
  <c r="GS184" i="4"/>
  <c r="GG184" i="4"/>
  <c r="FV184" i="4"/>
  <c r="DE184" i="4"/>
  <c r="CH184" i="4"/>
  <c r="BW184" i="4"/>
  <c r="BK184" i="4"/>
  <c r="AZ184" i="4"/>
  <c r="HC184" i="4"/>
  <c r="HI184" i="4" s="1"/>
  <c r="GR184" i="4"/>
  <c r="FU184" i="4"/>
  <c r="DD184" i="4"/>
  <c r="CG184" i="4"/>
  <c r="CL184" i="4" s="1"/>
  <c r="BV184" i="4"/>
  <c r="AY184" i="4"/>
  <c r="EU184" i="4"/>
  <c r="EX184" i="4" s="1"/>
  <c r="DX184" i="4"/>
  <c r="DM184" i="4"/>
  <c r="DA184" i="4"/>
  <c r="CP184" i="4"/>
  <c r="Y184" i="4"/>
  <c r="DK184" i="4"/>
  <c r="CF184" i="4"/>
  <c r="AD184" i="4"/>
  <c r="GH184" i="4"/>
  <c r="GM184" i="4" s="1"/>
  <c r="EH184" i="4"/>
  <c r="DC184" i="4"/>
  <c r="BA184" i="4"/>
  <c r="A185" i="4"/>
  <c r="DB184" i="4"/>
  <c r="DG184" i="4" s="1"/>
  <c r="X184" i="4"/>
  <c r="HE184" i="4"/>
  <c r="DZ184" i="4"/>
  <c r="W184" i="4"/>
  <c r="HB184" i="4"/>
  <c r="EZ184" i="4"/>
  <c r="DY184" i="4"/>
  <c r="BU184" i="4"/>
  <c r="DW184" i="4"/>
  <c r="EC184" i="4" s="1"/>
  <c r="BT184" i="4"/>
  <c r="AT184" i="4"/>
  <c r="FW184" i="4"/>
  <c r="DV184" i="4"/>
  <c r="CR184" i="4"/>
  <c r="GQ184" i="4"/>
  <c r="GP184" i="4"/>
  <c r="FP184" i="4"/>
  <c r="DL184" i="4"/>
  <c r="CI184" i="4"/>
  <c r="L184" i="4"/>
  <c r="ET184" i="4"/>
  <c r="ES184" i="4"/>
  <c r="BL184" i="4"/>
  <c r="BR184" i="4" s="1"/>
  <c r="CQ184" i="4"/>
  <c r="CO184" i="4"/>
  <c r="FQ182" i="4"/>
  <c r="FT181" i="4"/>
  <c r="GL183" i="4"/>
  <c r="GO182" i="4"/>
  <c r="CM183" i="4"/>
  <c r="GN184" i="4"/>
  <c r="EB183" i="4"/>
  <c r="EB184" i="4" s="1"/>
  <c r="HH184" i="4"/>
  <c r="CK183" i="4"/>
  <c r="CN182" i="4"/>
  <c r="FS183" i="4"/>
  <c r="FS184" i="4" s="1"/>
  <c r="AV183" i="4"/>
  <c r="AV184" i="4" s="1"/>
  <c r="BP183" i="4"/>
  <c r="BS182" i="4"/>
  <c r="Z182" i="4"/>
  <c r="AC181" i="4"/>
  <c r="C194" i="4"/>
  <c r="D193" i="4"/>
  <c r="G193" i="4" s="1"/>
  <c r="EW183" i="4"/>
  <c r="EW184" i="4" s="1"/>
  <c r="EA182" i="4"/>
  <c r="ED181" i="4"/>
  <c r="EY181" i="4"/>
  <c r="EV182" i="4"/>
  <c r="DF182" i="4"/>
  <c r="DI181" i="4"/>
  <c r="AA183" i="4"/>
  <c r="AA184" i="4" s="1"/>
  <c r="BQ183" i="4"/>
  <c r="BQ184" i="4" s="1"/>
  <c r="AX181" i="4"/>
  <c r="AU182" i="4"/>
  <c r="HG183" i="4"/>
  <c r="HJ182" i="4"/>
  <c r="DH183" i="4"/>
  <c r="DH184" i="4" s="1"/>
  <c r="H193" i="4" l="1"/>
  <c r="EC185" i="4"/>
  <c r="AB185" i="4"/>
  <c r="GK185" i="4"/>
  <c r="FN185" i="4"/>
  <c r="FC185" i="4"/>
  <c r="EQ185" i="4"/>
  <c r="EF185" i="4"/>
  <c r="BO185" i="4"/>
  <c r="AR185" i="4"/>
  <c r="AG185" i="4"/>
  <c r="U185" i="4"/>
  <c r="J185" i="4"/>
  <c r="HB185" i="4"/>
  <c r="GQ185" i="4"/>
  <c r="DZ185" i="4"/>
  <c r="FL185" i="4"/>
  <c r="DW185" i="4"/>
  <c r="DJ185" i="4"/>
  <c r="CJ185" i="4"/>
  <c r="BK185" i="4"/>
  <c r="AY185" i="4"/>
  <c r="DV185" i="4"/>
  <c r="CI185" i="4"/>
  <c r="BW185" i="4"/>
  <c r="Y185" i="4"/>
  <c r="FX185" i="4"/>
  <c r="CH185" i="4"/>
  <c r="BV185" i="4"/>
  <c r="X185" i="4"/>
  <c r="L185" i="4"/>
  <c r="GJ185" i="4"/>
  <c r="FW185" i="4"/>
  <c r="EU185" i="4"/>
  <c r="EH185" i="4"/>
  <c r="CG185" i="4"/>
  <c r="CL185" i="4" s="1"/>
  <c r="BU185" i="4"/>
  <c r="W185" i="4"/>
  <c r="K185" i="4"/>
  <c r="A186" i="4"/>
  <c r="GI185" i="4"/>
  <c r="FV185" i="4"/>
  <c r="ET185" i="4"/>
  <c r="EG185" i="4"/>
  <c r="DE185" i="4"/>
  <c r="CF185" i="4"/>
  <c r="BT185" i="4"/>
  <c r="V185" i="4"/>
  <c r="I185" i="4"/>
  <c r="GG185" i="4"/>
  <c r="ER185" i="4"/>
  <c r="EX185" i="4" s="1"/>
  <c r="DC185" i="4"/>
  <c r="CQ185" i="4"/>
  <c r="AS185" i="4"/>
  <c r="AF185" i="4"/>
  <c r="DB185" i="4"/>
  <c r="DG185" i="4" s="1"/>
  <c r="CP185" i="4"/>
  <c r="AQ185" i="4"/>
  <c r="AW185" i="4" s="1"/>
  <c r="AE185" i="4"/>
  <c r="HD185" i="4"/>
  <c r="GP185" i="4"/>
  <c r="FO185" i="4"/>
  <c r="FA185" i="4"/>
  <c r="DY185" i="4"/>
  <c r="DL185" i="4"/>
  <c r="BM185" i="4"/>
  <c r="BA185" i="4"/>
  <c r="GR185" i="4"/>
  <c r="FB185" i="4"/>
  <c r="DM185" i="4"/>
  <c r="EZ185" i="4"/>
  <c r="DK185" i="4"/>
  <c r="GH185" i="4"/>
  <c r="GM185" i="4" s="1"/>
  <c r="ES185" i="4"/>
  <c r="DD185" i="4"/>
  <c r="DA185" i="4"/>
  <c r="AD185" i="4"/>
  <c r="BN185" i="4"/>
  <c r="BL185" i="4"/>
  <c r="BR185" i="4" s="1"/>
  <c r="FU185" i="4"/>
  <c r="EE185" i="4"/>
  <c r="CR185" i="4"/>
  <c r="HF185" i="4"/>
  <c r="CO185" i="4"/>
  <c r="AT185" i="4"/>
  <c r="GS185" i="4"/>
  <c r="AP185" i="4"/>
  <c r="DX185" i="4"/>
  <c r="BB185" i="4"/>
  <c r="AZ185" i="4"/>
  <c r="FP185" i="4"/>
  <c r="FM185" i="4"/>
  <c r="FR185" i="4" s="1"/>
  <c r="HE185" i="4"/>
  <c r="HC185" i="4"/>
  <c r="HI185" i="4" s="1"/>
  <c r="GN185" i="4"/>
  <c r="GL184" i="4"/>
  <c r="GO183" i="4"/>
  <c r="HG184" i="4"/>
  <c r="HJ183" i="4"/>
  <c r="BQ185" i="4"/>
  <c r="CK184" i="4"/>
  <c r="CN183" i="4"/>
  <c r="AA185" i="4"/>
  <c r="EW185" i="4"/>
  <c r="AV185" i="4"/>
  <c r="HH185" i="4"/>
  <c r="AU183" i="4"/>
  <c r="AX182" i="4"/>
  <c r="FS185" i="4"/>
  <c r="FQ183" i="4"/>
  <c r="FT182" i="4"/>
  <c r="BP184" i="4"/>
  <c r="BS183" i="4"/>
  <c r="EB185" i="4"/>
  <c r="C195" i="4"/>
  <c r="D194" i="4"/>
  <c r="G194" i="4" s="1"/>
  <c r="CM184" i="4"/>
  <c r="CM185" i="4" s="1"/>
  <c r="DH185" i="4"/>
  <c r="DI182" i="4"/>
  <c r="DF183" i="4"/>
  <c r="EV183" i="4"/>
  <c r="EY182" i="4"/>
  <c r="EA183" i="4"/>
  <c r="ED182" i="4"/>
  <c r="AC182" i="4"/>
  <c r="Z183" i="4"/>
  <c r="H194" i="4" l="1"/>
  <c r="GL185" i="4"/>
  <c r="GO184" i="4"/>
  <c r="CN184" i="4"/>
  <c r="CK185" i="4"/>
  <c r="BS184" i="4"/>
  <c r="BP185" i="4"/>
  <c r="GN186" i="4"/>
  <c r="HE186" i="4"/>
  <c r="GH186" i="4"/>
  <c r="GM186" i="4" s="1"/>
  <c r="FW186" i="4"/>
  <c r="EZ186" i="4"/>
  <c r="HF186" i="4"/>
  <c r="GS186" i="4"/>
  <c r="EU186" i="4"/>
  <c r="DV186" i="4"/>
  <c r="DJ186" i="4"/>
  <c r="BO186" i="4"/>
  <c r="AR186" i="4"/>
  <c r="AG186" i="4"/>
  <c r="U186" i="4"/>
  <c r="J186" i="4"/>
  <c r="HB186" i="4"/>
  <c r="GP186" i="4"/>
  <c r="ER186" i="4"/>
  <c r="EX186" i="4" s="1"/>
  <c r="EF186" i="4"/>
  <c r="FP186" i="4"/>
  <c r="EQ186" i="4"/>
  <c r="EE186" i="4"/>
  <c r="DE186" i="4"/>
  <c r="FO186" i="4"/>
  <c r="FC186" i="4"/>
  <c r="DD186" i="4"/>
  <c r="CG186" i="4"/>
  <c r="CL186" i="4" s="1"/>
  <c r="BV186" i="4"/>
  <c r="FN186" i="4"/>
  <c r="FB186" i="4"/>
  <c r="DC186" i="4"/>
  <c r="CR186" i="4"/>
  <c r="CF186" i="4"/>
  <c r="BU186" i="4"/>
  <c r="DZ186" i="4"/>
  <c r="GK186" i="4"/>
  <c r="DY186" i="4"/>
  <c r="DB186" i="4"/>
  <c r="DG186" i="4" s="1"/>
  <c r="BW186" i="4"/>
  <c r="AT186" i="4"/>
  <c r="AF186" i="4"/>
  <c r="GJ186" i="4"/>
  <c r="FM186" i="4"/>
  <c r="FR186" i="4" s="1"/>
  <c r="ET186" i="4"/>
  <c r="DX186" i="4"/>
  <c r="DA186" i="4"/>
  <c r="CJ186" i="4"/>
  <c r="BT186" i="4"/>
  <c r="AS186" i="4"/>
  <c r="AE186" i="4"/>
  <c r="HD186" i="4"/>
  <c r="GI186" i="4"/>
  <c r="FL186" i="4"/>
  <c r="ES186" i="4"/>
  <c r="DW186" i="4"/>
  <c r="EB186" i="4" s="1"/>
  <c r="CI186" i="4"/>
  <c r="AQ186" i="4"/>
  <c r="AV186" i="4" s="1"/>
  <c r="AD186" i="4"/>
  <c r="HC186" i="4"/>
  <c r="HH186" i="4" s="1"/>
  <c r="GG186" i="4"/>
  <c r="CH186" i="4"/>
  <c r="AP186" i="4"/>
  <c r="BB186" i="4"/>
  <c r="BN186" i="4"/>
  <c r="BA186" i="4"/>
  <c r="Y186" i="4"/>
  <c r="L186" i="4"/>
  <c r="A187" i="4"/>
  <c r="GR186" i="4"/>
  <c r="FV186" i="4"/>
  <c r="EG186" i="4"/>
  <c r="DK186" i="4"/>
  <c r="CO186" i="4"/>
  <c r="BK186" i="4"/>
  <c r="V186" i="4"/>
  <c r="AB186" i="4" s="1"/>
  <c r="BM186" i="4"/>
  <c r="K186" i="4"/>
  <c r="EH186" i="4"/>
  <c r="BL186" i="4"/>
  <c r="BQ186" i="4" s="1"/>
  <c r="I186" i="4"/>
  <c r="DM186" i="4"/>
  <c r="AZ186" i="4"/>
  <c r="DL186" i="4"/>
  <c r="AY186" i="4"/>
  <c r="GQ186" i="4"/>
  <c r="CQ186" i="4"/>
  <c r="FX186" i="4"/>
  <c r="CP186" i="4"/>
  <c r="FA186" i="4"/>
  <c r="W186" i="4"/>
  <c r="X186" i="4"/>
  <c r="AA186" i="4" s="1"/>
  <c r="FU186" i="4"/>
  <c r="Z184" i="4"/>
  <c r="AC183" i="4"/>
  <c r="ED183" i="4"/>
  <c r="EA184" i="4"/>
  <c r="AX183" i="4"/>
  <c r="AU184" i="4"/>
  <c r="HJ184" i="4"/>
  <c r="HG185" i="4"/>
  <c r="C196" i="4"/>
  <c r="D195" i="4"/>
  <c r="G195" i="4"/>
  <c r="H195" i="4"/>
  <c r="FT183" i="4"/>
  <c r="FQ184" i="4"/>
  <c r="EY183" i="4"/>
  <c r="EV184" i="4"/>
  <c r="DF184" i="4"/>
  <c r="DI183" i="4"/>
  <c r="D196" i="4" l="1"/>
  <c r="C197" i="4"/>
  <c r="G196" i="4"/>
  <c r="H196" i="4"/>
  <c r="FS186" i="4"/>
  <c r="CM186" i="4"/>
  <c r="HG186" i="4"/>
  <c r="HJ185" i="4"/>
  <c r="HE187" i="4"/>
  <c r="GH187" i="4"/>
  <c r="GM187" i="4" s="1"/>
  <c r="FW187" i="4"/>
  <c r="EZ187" i="4"/>
  <c r="CI187" i="4"/>
  <c r="BL187" i="4"/>
  <c r="BQ187" i="4" s="1"/>
  <c r="BA187" i="4"/>
  <c r="AD187" i="4"/>
  <c r="HB187" i="4"/>
  <c r="FO187" i="4"/>
  <c r="FC187" i="4"/>
  <c r="DD187" i="4"/>
  <c r="CR187" i="4"/>
  <c r="AT187" i="4"/>
  <c r="U187" i="4"/>
  <c r="I187" i="4"/>
  <c r="GK187" i="4"/>
  <c r="FL187" i="4"/>
  <c r="DZ187" i="4"/>
  <c r="DA187" i="4"/>
  <c r="CO187" i="4"/>
  <c r="AQ187" i="4"/>
  <c r="AV187" i="4" s="1"/>
  <c r="AE187" i="4"/>
  <c r="A188" i="4"/>
  <c r="GJ187" i="4"/>
  <c r="FX187" i="4"/>
  <c r="DY187" i="4"/>
  <c r="DM187" i="4"/>
  <c r="BO187" i="4"/>
  <c r="AP187" i="4"/>
  <c r="GI187" i="4"/>
  <c r="FV187" i="4"/>
  <c r="DX187" i="4"/>
  <c r="DL187" i="4"/>
  <c r="BN187" i="4"/>
  <c r="BB187" i="4"/>
  <c r="GG187" i="4"/>
  <c r="FU187" i="4"/>
  <c r="DW187" i="4"/>
  <c r="EB187" i="4" s="1"/>
  <c r="DK187" i="4"/>
  <c r="BM187" i="4"/>
  <c r="AZ187" i="4"/>
  <c r="EU187" i="4"/>
  <c r="DV187" i="4"/>
  <c r="DJ187" i="4"/>
  <c r="EE187" i="4"/>
  <c r="DE187" i="4"/>
  <c r="CF187" i="4"/>
  <c r="HF187" i="4"/>
  <c r="FB187" i="4"/>
  <c r="DC187" i="4"/>
  <c r="HD187" i="4"/>
  <c r="FA187" i="4"/>
  <c r="DB187" i="4"/>
  <c r="DG187" i="4" s="1"/>
  <c r="HC187" i="4"/>
  <c r="HH187" i="4" s="1"/>
  <c r="ET187" i="4"/>
  <c r="BW187" i="4"/>
  <c r="L187" i="4"/>
  <c r="ES187" i="4"/>
  <c r="BV187" i="4"/>
  <c r="AY187" i="4"/>
  <c r="AG187" i="4"/>
  <c r="K187" i="4"/>
  <c r="GS187" i="4"/>
  <c r="ER187" i="4"/>
  <c r="EX187" i="4" s="1"/>
  <c r="BU187" i="4"/>
  <c r="AF187" i="4"/>
  <c r="J187" i="4"/>
  <c r="GR187" i="4"/>
  <c r="FP187" i="4"/>
  <c r="EQ187" i="4"/>
  <c r="BT187" i="4"/>
  <c r="GQ187" i="4"/>
  <c r="FN187" i="4"/>
  <c r="CQ187" i="4"/>
  <c r="Y187" i="4"/>
  <c r="EG187" i="4"/>
  <c r="CH187" i="4"/>
  <c r="AR187" i="4"/>
  <c r="V187" i="4"/>
  <c r="AA187" i="4" s="1"/>
  <c r="CJ187" i="4"/>
  <c r="CG187" i="4"/>
  <c r="CL187" i="4" s="1"/>
  <c r="FM187" i="4"/>
  <c r="FR187" i="4" s="1"/>
  <c r="BK187" i="4"/>
  <c r="EH187" i="4"/>
  <c r="AS187" i="4"/>
  <c r="EF187" i="4"/>
  <c r="GP187" i="4"/>
  <c r="CP187" i="4"/>
  <c r="X187" i="4"/>
  <c r="W187" i="4"/>
  <c r="BP186" i="4"/>
  <c r="BS185" i="4"/>
  <c r="EW186" i="4"/>
  <c r="EW187" i="4" s="1"/>
  <c r="AU185" i="4"/>
  <c r="AX184" i="4"/>
  <c r="GN187" i="4"/>
  <c r="EV185" i="4"/>
  <c r="EY184" i="4"/>
  <c r="EC186" i="4"/>
  <c r="EC187" i="4" s="1"/>
  <c r="CK186" i="4"/>
  <c r="CN185" i="4"/>
  <c r="ED184" i="4"/>
  <c r="EA185" i="4"/>
  <c r="HI186" i="4"/>
  <c r="HI187" i="4" s="1"/>
  <c r="BR186" i="4"/>
  <c r="BR187" i="4" s="1"/>
  <c r="FQ185" i="4"/>
  <c r="FT184" i="4"/>
  <c r="DH186" i="4"/>
  <c r="DH187" i="4" s="1"/>
  <c r="Z185" i="4"/>
  <c r="AC184" i="4"/>
  <c r="DI184" i="4"/>
  <c r="DF185" i="4"/>
  <c r="AW186" i="4"/>
  <c r="AW187" i="4" s="1"/>
  <c r="GL186" i="4"/>
  <c r="GO185" i="4"/>
  <c r="HH188" i="4" l="1"/>
  <c r="GL187" i="4"/>
  <c r="GO186" i="4"/>
  <c r="EY185" i="4"/>
  <c r="EV186" i="4"/>
  <c r="AU186" i="4"/>
  <c r="AX185" i="4"/>
  <c r="AB187" i="4"/>
  <c r="HE188" i="4"/>
  <c r="GH188" i="4"/>
  <c r="GM188" i="4" s="1"/>
  <c r="FW188" i="4"/>
  <c r="EZ188" i="4"/>
  <c r="CI188" i="4"/>
  <c r="BL188" i="4"/>
  <c r="BQ188" i="4" s="1"/>
  <c r="BA188" i="4"/>
  <c r="AD188" i="4"/>
  <c r="A189" i="4"/>
  <c r="GJ188" i="4"/>
  <c r="FX188" i="4"/>
  <c r="DY188" i="4"/>
  <c r="DM188" i="4"/>
  <c r="BO188" i="4"/>
  <c r="AP188" i="4"/>
  <c r="HC188" i="4"/>
  <c r="HI188" i="4" s="1"/>
  <c r="FN188" i="4"/>
  <c r="FA188" i="4"/>
  <c r="DX188" i="4"/>
  <c r="DK188" i="4"/>
  <c r="CJ188" i="4"/>
  <c r="BV188" i="4"/>
  <c r="FL188" i="4"/>
  <c r="DV188" i="4"/>
  <c r="CG188" i="4"/>
  <c r="CL188" i="4" s="1"/>
  <c r="BT188" i="4"/>
  <c r="AS188" i="4"/>
  <c r="AF188" i="4"/>
  <c r="CF188" i="4"/>
  <c r="AR188" i="4"/>
  <c r="AE188" i="4"/>
  <c r="GK188" i="4"/>
  <c r="FV188" i="4"/>
  <c r="EU188" i="4"/>
  <c r="EH188" i="4"/>
  <c r="AQ188" i="4"/>
  <c r="AV188" i="4" s="1"/>
  <c r="GI188" i="4"/>
  <c r="FU188" i="4"/>
  <c r="ET188" i="4"/>
  <c r="EG188" i="4"/>
  <c r="DE188" i="4"/>
  <c r="CR188" i="4"/>
  <c r="GG188" i="4"/>
  <c r="ES188" i="4"/>
  <c r="EF188" i="4"/>
  <c r="DD188" i="4"/>
  <c r="CQ188" i="4"/>
  <c r="BB188" i="4"/>
  <c r="ER188" i="4"/>
  <c r="EX188" i="4" s="1"/>
  <c r="EE188" i="4"/>
  <c r="DC188" i="4"/>
  <c r="CP188" i="4"/>
  <c r="BN188" i="4"/>
  <c r="AZ188" i="4"/>
  <c r="Y188" i="4"/>
  <c r="L188" i="4"/>
  <c r="HD188" i="4"/>
  <c r="GP188" i="4"/>
  <c r="FO188" i="4"/>
  <c r="FB188" i="4"/>
  <c r="DZ188" i="4"/>
  <c r="DL188" i="4"/>
  <c r="BW188" i="4"/>
  <c r="EQ188" i="4"/>
  <c r="DB188" i="4"/>
  <c r="DG188" i="4" s="1"/>
  <c r="BM188" i="4"/>
  <c r="X188" i="4"/>
  <c r="DA188" i="4"/>
  <c r="BK188" i="4"/>
  <c r="W188" i="4"/>
  <c r="V188" i="4"/>
  <c r="AA188" i="4" s="1"/>
  <c r="U188" i="4"/>
  <c r="CO188" i="4"/>
  <c r="AY188" i="4"/>
  <c r="K188" i="4"/>
  <c r="HF188" i="4"/>
  <c r="FP188" i="4"/>
  <c r="J188" i="4"/>
  <c r="HB188" i="4"/>
  <c r="FM188" i="4"/>
  <c r="FR188" i="4" s="1"/>
  <c r="DW188" i="4"/>
  <c r="EC188" i="4" s="1"/>
  <c r="CH188" i="4"/>
  <c r="AT188" i="4"/>
  <c r="I188" i="4"/>
  <c r="GQ188" i="4"/>
  <c r="FC188" i="4"/>
  <c r="DJ188" i="4"/>
  <c r="BU188" i="4"/>
  <c r="GS188" i="4"/>
  <c r="GR188" i="4"/>
  <c r="AG188" i="4"/>
  <c r="FS187" i="4"/>
  <c r="DF186" i="4"/>
  <c r="DI185" i="4"/>
  <c r="EW188" i="4"/>
  <c r="BP187" i="4"/>
  <c r="BS186" i="4"/>
  <c r="ED185" i="4"/>
  <c r="EA186" i="4"/>
  <c r="GN188" i="4"/>
  <c r="C198" i="4"/>
  <c r="D197" i="4"/>
  <c r="H197" i="4" s="1"/>
  <c r="Z186" i="4"/>
  <c r="AC185" i="4"/>
  <c r="AW188" i="4"/>
  <c r="FQ186" i="4"/>
  <c r="FT185" i="4"/>
  <c r="CK187" i="4"/>
  <c r="CN186" i="4"/>
  <c r="HG187" i="4"/>
  <c r="HJ186" i="4"/>
  <c r="CM187" i="4"/>
  <c r="CM188" i="4" s="1"/>
  <c r="G197" i="4" l="1"/>
  <c r="AC186" i="4"/>
  <c r="Z187" i="4"/>
  <c r="GO187" i="4"/>
  <c r="GL188" i="4"/>
  <c r="FS188" i="4"/>
  <c r="GJ189" i="4"/>
  <c r="FM189" i="4"/>
  <c r="FR189" i="4" s="1"/>
  <c r="FB189" i="4"/>
  <c r="EE189" i="4"/>
  <c r="BN189" i="4"/>
  <c r="AQ189" i="4"/>
  <c r="AV189" i="4" s="1"/>
  <c r="AF189" i="4"/>
  <c r="I189" i="4"/>
  <c r="HE189" i="4"/>
  <c r="HH189" i="4" s="1"/>
  <c r="GH189" i="4"/>
  <c r="GM189" i="4" s="1"/>
  <c r="FW189" i="4"/>
  <c r="EZ189" i="4"/>
  <c r="CI189" i="4"/>
  <c r="BL189" i="4"/>
  <c r="BQ189" i="4" s="1"/>
  <c r="BA189" i="4"/>
  <c r="AD189" i="4"/>
  <c r="FX189" i="4"/>
  <c r="AP189" i="4"/>
  <c r="A190" i="4"/>
  <c r="DY189" i="4"/>
  <c r="DK189" i="4"/>
  <c r="CF189" i="4"/>
  <c r="BB189" i="4"/>
  <c r="X189" i="4"/>
  <c r="J189" i="4"/>
  <c r="GS189" i="4"/>
  <c r="FP189" i="4"/>
  <c r="FA189" i="4"/>
  <c r="DW189" i="4"/>
  <c r="EC189" i="4" s="1"/>
  <c r="CR189" i="4"/>
  <c r="BO189" i="4"/>
  <c r="AY189" i="4"/>
  <c r="V189" i="4"/>
  <c r="AA189" i="4" s="1"/>
  <c r="GR189" i="4"/>
  <c r="FO189" i="4"/>
  <c r="DV189" i="4"/>
  <c r="DE189" i="4"/>
  <c r="CQ189" i="4"/>
  <c r="BM189" i="4"/>
  <c r="U189" i="4"/>
  <c r="HF189" i="4"/>
  <c r="GQ189" i="4"/>
  <c r="FN189" i="4"/>
  <c r="DD189" i="4"/>
  <c r="CP189" i="4"/>
  <c r="BK189" i="4"/>
  <c r="HD189" i="4"/>
  <c r="GP189" i="4"/>
  <c r="FL189" i="4"/>
  <c r="EH189" i="4"/>
  <c r="DC189" i="4"/>
  <c r="CO189" i="4"/>
  <c r="HC189" i="4"/>
  <c r="HI189" i="4" s="1"/>
  <c r="EU189" i="4"/>
  <c r="EG189" i="4"/>
  <c r="DB189" i="4"/>
  <c r="DG189" i="4" s="1"/>
  <c r="AG189" i="4"/>
  <c r="HB189" i="4"/>
  <c r="ET189" i="4"/>
  <c r="EF189" i="4"/>
  <c r="DA189" i="4"/>
  <c r="BW189" i="4"/>
  <c r="AT189" i="4"/>
  <c r="AE189" i="4"/>
  <c r="GG189" i="4"/>
  <c r="DZ189" i="4"/>
  <c r="DL189" i="4"/>
  <c r="CG189" i="4"/>
  <c r="CL189" i="4" s="1"/>
  <c r="Y189" i="4"/>
  <c r="K189" i="4"/>
  <c r="AZ189" i="4"/>
  <c r="FV189" i="4"/>
  <c r="AS189" i="4"/>
  <c r="FU189" i="4"/>
  <c r="CJ189" i="4"/>
  <c r="AR189" i="4"/>
  <c r="CH189" i="4"/>
  <c r="DX189" i="4"/>
  <c r="BV189" i="4"/>
  <c r="BU189" i="4"/>
  <c r="DM189" i="4"/>
  <c r="BT189" i="4"/>
  <c r="GK189" i="4"/>
  <c r="ER189" i="4"/>
  <c r="EX189" i="4" s="1"/>
  <c r="GI189" i="4"/>
  <c r="L189" i="4"/>
  <c r="FC189" i="4"/>
  <c r="ES189" i="4"/>
  <c r="EQ189" i="4"/>
  <c r="DJ189" i="4"/>
  <c r="W189" i="4"/>
  <c r="EB188" i="4"/>
  <c r="FT186" i="4"/>
  <c r="FQ187" i="4"/>
  <c r="DF187" i="4"/>
  <c r="DI186" i="4"/>
  <c r="AB188" i="4"/>
  <c r="AB189" i="4" s="1"/>
  <c r="BR188" i="4"/>
  <c r="BR189" i="4" s="1"/>
  <c r="DH188" i="4"/>
  <c r="DH189" i="4" s="1"/>
  <c r="CM189" i="4"/>
  <c r="GN189" i="4"/>
  <c r="D198" i="4"/>
  <c r="G198" i="4" s="1"/>
  <c r="C199" i="4"/>
  <c r="ED186" i="4"/>
  <c r="EA187" i="4"/>
  <c r="HG188" i="4"/>
  <c r="HJ187" i="4"/>
  <c r="AX186" i="4"/>
  <c r="AU187" i="4"/>
  <c r="EV187" i="4"/>
  <c r="EY186" i="4"/>
  <c r="CN187" i="4"/>
  <c r="CK188" i="4"/>
  <c r="BS187" i="4"/>
  <c r="BP188" i="4"/>
  <c r="AU188" i="4" l="1"/>
  <c r="AX187" i="4"/>
  <c r="H198" i="4"/>
  <c r="HG189" i="4"/>
  <c r="HJ188" i="4"/>
  <c r="D199" i="4"/>
  <c r="H199" i="4" s="1"/>
  <c r="C200" i="4"/>
  <c r="GJ190" i="4"/>
  <c r="FM190" i="4"/>
  <c r="FR190" i="4" s="1"/>
  <c r="FB190" i="4"/>
  <c r="EE190" i="4"/>
  <c r="BN190" i="4"/>
  <c r="AQ190" i="4"/>
  <c r="AV190" i="4" s="1"/>
  <c r="AF190" i="4"/>
  <c r="I190" i="4"/>
  <c r="HE190" i="4"/>
  <c r="GH190" i="4"/>
  <c r="GN190" i="4" s="1"/>
  <c r="FW190" i="4"/>
  <c r="EZ190" i="4"/>
  <c r="CI190" i="4"/>
  <c r="BL190" i="4"/>
  <c r="BQ190" i="4" s="1"/>
  <c r="BA190" i="4"/>
  <c r="AD190" i="4"/>
  <c r="HF190" i="4"/>
  <c r="GR190" i="4"/>
  <c r="HD190" i="4"/>
  <c r="GQ190" i="4"/>
  <c r="FP190" i="4"/>
  <c r="FC190" i="4"/>
  <c r="DZ190" i="4"/>
  <c r="DM190" i="4"/>
  <c r="BW190" i="4"/>
  <c r="FL190" i="4"/>
  <c r="DW190" i="4"/>
  <c r="EC190" i="4" s="1"/>
  <c r="DJ190" i="4"/>
  <c r="CG190" i="4"/>
  <c r="CL190" i="4" s="1"/>
  <c r="BT190" i="4"/>
  <c r="AS190" i="4"/>
  <c r="AE190" i="4"/>
  <c r="HB190" i="4"/>
  <c r="GK190" i="4"/>
  <c r="EH190" i="4"/>
  <c r="BM190" i="4"/>
  <c r="AG190" i="4"/>
  <c r="GI190" i="4"/>
  <c r="EG190" i="4"/>
  <c r="GG190" i="4"/>
  <c r="FO190" i="4"/>
  <c r="EF190" i="4"/>
  <c r="DL190" i="4"/>
  <c r="AT190" i="4"/>
  <c r="FN190" i="4"/>
  <c r="EU190" i="4"/>
  <c r="DK190" i="4"/>
  <c r="CR190" i="4"/>
  <c r="AR190" i="4"/>
  <c r="ET190" i="4"/>
  <c r="CQ190" i="4"/>
  <c r="AP190" i="4"/>
  <c r="L190" i="4"/>
  <c r="ES190" i="4"/>
  <c r="DY190" i="4"/>
  <c r="CP190" i="4"/>
  <c r="BV190" i="4"/>
  <c r="Y190" i="4"/>
  <c r="K190" i="4"/>
  <c r="ER190" i="4"/>
  <c r="EX190" i="4" s="1"/>
  <c r="DX190" i="4"/>
  <c r="DE190" i="4"/>
  <c r="CO190" i="4"/>
  <c r="BU190" i="4"/>
  <c r="X190" i="4"/>
  <c r="J190" i="4"/>
  <c r="A191" i="4"/>
  <c r="GS190" i="4"/>
  <c r="EQ190" i="4"/>
  <c r="DV190" i="4"/>
  <c r="DD190" i="4"/>
  <c r="W190" i="4"/>
  <c r="FU190" i="4"/>
  <c r="HC190" i="4"/>
  <c r="HH190" i="4" s="1"/>
  <c r="FA190" i="4"/>
  <c r="BO190" i="4"/>
  <c r="BB190" i="4"/>
  <c r="DC190" i="4"/>
  <c r="AZ190" i="4"/>
  <c r="GP190" i="4"/>
  <c r="DB190" i="4"/>
  <c r="DG190" i="4" s="1"/>
  <c r="AY190" i="4"/>
  <c r="DA190" i="4"/>
  <c r="FX190" i="4"/>
  <c r="CJ190" i="4"/>
  <c r="FV190" i="4"/>
  <c r="CH190" i="4"/>
  <c r="CF190" i="4"/>
  <c r="BK190" i="4"/>
  <c r="V190" i="4"/>
  <c r="AA190" i="4" s="1"/>
  <c r="U190" i="4"/>
  <c r="FS189" i="4"/>
  <c r="CM190" i="4"/>
  <c r="DH190" i="4"/>
  <c r="GL189" i="4"/>
  <c r="GO188" i="4"/>
  <c r="DF188" i="4"/>
  <c r="DI187" i="4"/>
  <c r="AW189" i="4"/>
  <c r="AW190" i="4" s="1"/>
  <c r="EW189" i="4"/>
  <c r="EW190" i="4" s="1"/>
  <c r="AB190" i="4"/>
  <c r="EB189" i="4"/>
  <c r="EB190" i="4" s="1"/>
  <c r="AC187" i="4"/>
  <c r="Z188" i="4"/>
  <c r="CK189" i="4"/>
  <c r="CN188" i="4"/>
  <c r="BS188" i="4"/>
  <c r="BP189" i="4"/>
  <c r="ED187" i="4"/>
  <c r="EA188" i="4"/>
  <c r="FT187" i="4"/>
  <c r="FQ188" i="4"/>
  <c r="EV188" i="4"/>
  <c r="EY187" i="4"/>
  <c r="BR190" i="4"/>
  <c r="D200" i="4" l="1"/>
  <c r="G200" i="4" s="1"/>
  <c r="C201" i="4"/>
  <c r="DF189" i="4"/>
  <c r="DI188" i="4"/>
  <c r="GM190" i="4"/>
  <c r="GO189" i="4"/>
  <c r="GL190" i="4"/>
  <c r="FT188" i="4"/>
  <c r="FQ189" i="4"/>
  <c r="HG190" i="4"/>
  <c r="HJ189" i="4"/>
  <c r="AU189" i="4"/>
  <c r="AX188" i="4"/>
  <c r="CK190" i="4"/>
  <c r="CN189" i="4"/>
  <c r="AC188" i="4"/>
  <c r="Z189" i="4"/>
  <c r="FS190" i="4"/>
  <c r="HI190" i="4"/>
  <c r="G199" i="4"/>
  <c r="EA189" i="4"/>
  <c r="ED188" i="4"/>
  <c r="EV189" i="4"/>
  <c r="EY188" i="4"/>
  <c r="BS189" i="4"/>
  <c r="BP190" i="4"/>
  <c r="FO191" i="4"/>
  <c r="ER191" i="4"/>
  <c r="EX191" i="4" s="1"/>
  <c r="EG191" i="4"/>
  <c r="DJ191" i="4"/>
  <c r="GJ191" i="4"/>
  <c r="FM191" i="4"/>
  <c r="FR191" i="4" s="1"/>
  <c r="FB191" i="4"/>
  <c r="EE191" i="4"/>
  <c r="BN191" i="4"/>
  <c r="AQ191" i="4"/>
  <c r="AV191" i="4" s="1"/>
  <c r="AF191" i="4"/>
  <c r="I191" i="4"/>
  <c r="HF191" i="4"/>
  <c r="HE191" i="4"/>
  <c r="GH191" i="4"/>
  <c r="GN191" i="4" s="1"/>
  <c r="FW191" i="4"/>
  <c r="EZ191" i="4"/>
  <c r="CI191" i="4"/>
  <c r="BL191" i="4"/>
  <c r="BQ191" i="4" s="1"/>
  <c r="BA191" i="4"/>
  <c r="AD191" i="4"/>
  <c r="GG191" i="4"/>
  <c r="DY191" i="4"/>
  <c r="DK191" i="4"/>
  <c r="FA191" i="4"/>
  <c r="DW191" i="4"/>
  <c r="EC191" i="4" s="1"/>
  <c r="CR191" i="4"/>
  <c r="BM191" i="4"/>
  <c r="AY191" i="4"/>
  <c r="X191" i="4"/>
  <c r="K191" i="4"/>
  <c r="GS191" i="4"/>
  <c r="FP191" i="4"/>
  <c r="DV191" i="4"/>
  <c r="DE191" i="4"/>
  <c r="CQ191" i="4"/>
  <c r="BK191" i="4"/>
  <c r="W191" i="4"/>
  <c r="J191" i="4"/>
  <c r="GQ191" i="4"/>
  <c r="FL191" i="4"/>
  <c r="DC191" i="4"/>
  <c r="CO191" i="4"/>
  <c r="U191" i="4"/>
  <c r="GP191" i="4"/>
  <c r="EH191" i="4"/>
  <c r="DB191" i="4"/>
  <c r="DH191" i="4" s="1"/>
  <c r="BW191" i="4"/>
  <c r="GI191" i="4"/>
  <c r="DZ191" i="4"/>
  <c r="DL191" i="4"/>
  <c r="CF191" i="4"/>
  <c r="BV191" i="4"/>
  <c r="AZ191" i="4"/>
  <c r="L191" i="4"/>
  <c r="BU191" i="4"/>
  <c r="GK191" i="4"/>
  <c r="BT191" i="4"/>
  <c r="AT191" i="4"/>
  <c r="FC191" i="4"/>
  <c r="DX191" i="4"/>
  <c r="AS191" i="4"/>
  <c r="A192" i="4"/>
  <c r="CP191" i="4"/>
  <c r="AR191" i="4"/>
  <c r="Y191" i="4"/>
  <c r="HD191" i="4"/>
  <c r="EU191" i="4"/>
  <c r="BO191" i="4"/>
  <c r="AP191" i="4"/>
  <c r="V191" i="4"/>
  <c r="AB191" i="4" s="1"/>
  <c r="HC191" i="4"/>
  <c r="HH191" i="4" s="1"/>
  <c r="FX191" i="4"/>
  <c r="ET191" i="4"/>
  <c r="CJ191" i="4"/>
  <c r="HB191" i="4"/>
  <c r="FV191" i="4"/>
  <c r="ES191" i="4"/>
  <c r="CH191" i="4"/>
  <c r="GR191" i="4"/>
  <c r="FN191" i="4"/>
  <c r="DD191" i="4"/>
  <c r="AG191" i="4"/>
  <c r="EF191" i="4"/>
  <c r="DA191" i="4"/>
  <c r="BB191" i="4"/>
  <c r="AE191" i="4"/>
  <c r="CG191" i="4"/>
  <c r="CL191" i="4" s="1"/>
  <c r="FU191" i="4"/>
  <c r="EQ191" i="4"/>
  <c r="DM191" i="4"/>
  <c r="BP191" i="4" l="1"/>
  <c r="BS190" i="4"/>
  <c r="AX189" i="4"/>
  <c r="AU190" i="4"/>
  <c r="EB191" i="4"/>
  <c r="HC192" i="4"/>
  <c r="HH192" i="4" s="1"/>
  <c r="GR192" i="4"/>
  <c r="FU192" i="4"/>
  <c r="DD192" i="4"/>
  <c r="CG192" i="4"/>
  <c r="CL192" i="4" s="1"/>
  <c r="BV192" i="4"/>
  <c r="AY192" i="4"/>
  <c r="FO192" i="4"/>
  <c r="FC192" i="4"/>
  <c r="DE192" i="4"/>
  <c r="CR192" i="4"/>
  <c r="AT192" i="4"/>
  <c r="FN192" i="4"/>
  <c r="FB192" i="4"/>
  <c r="DC192" i="4"/>
  <c r="CQ192" i="4"/>
  <c r="AS192" i="4"/>
  <c r="V192" i="4"/>
  <c r="AB192" i="4" s="1"/>
  <c r="K192" i="4"/>
  <c r="A193" i="4"/>
  <c r="FM192" i="4"/>
  <c r="FR192" i="4" s="1"/>
  <c r="FA192" i="4"/>
  <c r="GK192" i="4"/>
  <c r="FL192" i="4"/>
  <c r="EZ192" i="4"/>
  <c r="DZ192" i="4"/>
  <c r="DA192" i="4"/>
  <c r="CO192" i="4"/>
  <c r="AQ192" i="4"/>
  <c r="AV192" i="4" s="1"/>
  <c r="AF192" i="4"/>
  <c r="I192" i="4"/>
  <c r="GJ192" i="4"/>
  <c r="FX192" i="4"/>
  <c r="DY192" i="4"/>
  <c r="DM192" i="4"/>
  <c r="BO192" i="4"/>
  <c r="AP192" i="4"/>
  <c r="AE192" i="4"/>
  <c r="GI192" i="4"/>
  <c r="FW192" i="4"/>
  <c r="DX192" i="4"/>
  <c r="DL192" i="4"/>
  <c r="BN192" i="4"/>
  <c r="BB192" i="4"/>
  <c r="AD192" i="4"/>
  <c r="GH192" i="4"/>
  <c r="GN192" i="4" s="1"/>
  <c r="FV192" i="4"/>
  <c r="HB192" i="4"/>
  <c r="GP192" i="4"/>
  <c r="FP192" i="4"/>
  <c r="EQ192" i="4"/>
  <c r="EE192" i="4"/>
  <c r="EH192" i="4"/>
  <c r="CH192" i="4"/>
  <c r="BK192" i="4"/>
  <c r="X192" i="4"/>
  <c r="EF192" i="4"/>
  <c r="U192" i="4"/>
  <c r="DW192" i="4"/>
  <c r="EC192" i="4" s="1"/>
  <c r="HF192" i="4"/>
  <c r="DV192" i="4"/>
  <c r="HE192" i="4"/>
  <c r="BA192" i="4"/>
  <c r="HD192" i="4"/>
  <c r="BW192" i="4"/>
  <c r="AZ192" i="4"/>
  <c r="AG192" i="4"/>
  <c r="CI192" i="4"/>
  <c r="BL192" i="4"/>
  <c r="BQ192" i="4" s="1"/>
  <c r="AR192" i="4"/>
  <c r="Y192" i="4"/>
  <c r="ET192" i="4"/>
  <c r="CJ192" i="4"/>
  <c r="ES192" i="4"/>
  <c r="CF192" i="4"/>
  <c r="ER192" i="4"/>
  <c r="EX192" i="4" s="1"/>
  <c r="BU192" i="4"/>
  <c r="EG192" i="4"/>
  <c r="BT192" i="4"/>
  <c r="DK192" i="4"/>
  <c r="BM192" i="4"/>
  <c r="DJ192" i="4"/>
  <c r="W192" i="4"/>
  <c r="GS192" i="4"/>
  <c r="L192" i="4"/>
  <c r="EU192" i="4"/>
  <c r="J192" i="4"/>
  <c r="GQ192" i="4"/>
  <c r="GG192" i="4"/>
  <c r="CP192" i="4"/>
  <c r="DB192" i="4"/>
  <c r="DH192" i="4" s="1"/>
  <c r="AW191" i="4"/>
  <c r="BR191" i="4"/>
  <c r="BR192" i="4" s="1"/>
  <c r="DG191" i="4"/>
  <c r="DG192" i="4" s="1"/>
  <c r="EA190" i="4"/>
  <c r="ED189" i="4"/>
  <c r="EW191" i="4"/>
  <c r="EW192" i="4" s="1"/>
  <c r="FQ190" i="4"/>
  <c r="FT189" i="4"/>
  <c r="HI191" i="4"/>
  <c r="HI192" i="4" s="1"/>
  <c r="H200" i="4"/>
  <c r="FS191" i="4"/>
  <c r="FS192" i="4" s="1"/>
  <c r="CM191" i="4"/>
  <c r="CM192" i="4" s="1"/>
  <c r="EV190" i="4"/>
  <c r="EY189" i="4"/>
  <c r="Z190" i="4"/>
  <c r="AC189" i="4"/>
  <c r="HG191" i="4"/>
  <c r="HJ190" i="4"/>
  <c r="GL191" i="4"/>
  <c r="GO190" i="4"/>
  <c r="C202" i="4"/>
  <c r="D201" i="4"/>
  <c r="H201" i="4" s="1"/>
  <c r="CK191" i="4"/>
  <c r="CN190" i="4"/>
  <c r="AA191" i="4"/>
  <c r="AA192" i="4" s="1"/>
  <c r="GM191" i="4"/>
  <c r="GM192" i="4" s="1"/>
  <c r="DF190" i="4"/>
  <c r="DI189" i="4"/>
  <c r="AW192" i="4" l="1"/>
  <c r="DF191" i="4"/>
  <c r="DI190" i="4"/>
  <c r="EA191" i="4"/>
  <c r="ED190" i="4"/>
  <c r="GL192" i="4"/>
  <c r="GO191" i="4"/>
  <c r="EV191" i="4"/>
  <c r="EY190" i="4"/>
  <c r="EB192" i="4"/>
  <c r="EB193" i="4" s="1"/>
  <c r="AU191" i="4"/>
  <c r="AX190" i="4"/>
  <c r="BP192" i="4"/>
  <c r="BS191" i="4"/>
  <c r="G201" i="4"/>
  <c r="Z191" i="4"/>
  <c r="AC190" i="4"/>
  <c r="HI193" i="4"/>
  <c r="CN191" i="4"/>
  <c r="CK192" i="4"/>
  <c r="C203" i="4"/>
  <c r="D202" i="4"/>
  <c r="H202" i="4" s="1"/>
  <c r="HG192" i="4"/>
  <c r="HJ191" i="4"/>
  <c r="FQ191" i="4"/>
  <c r="FT190" i="4"/>
  <c r="EW193" i="4"/>
  <c r="A194" i="4"/>
  <c r="ET193" i="4"/>
  <c r="GK193" i="4"/>
  <c r="FL193" i="4"/>
  <c r="EZ193" i="4"/>
  <c r="DD193" i="4"/>
  <c r="CG193" i="4"/>
  <c r="CM193" i="4" s="1"/>
  <c r="BV193" i="4"/>
  <c r="AY193" i="4"/>
  <c r="GJ193" i="4"/>
  <c r="FX193" i="4"/>
  <c r="DZ193" i="4"/>
  <c r="HE193" i="4"/>
  <c r="FC193" i="4"/>
  <c r="DX193" i="4"/>
  <c r="DK193" i="4"/>
  <c r="BM193" i="4"/>
  <c r="BA193" i="4"/>
  <c r="FP193" i="4"/>
  <c r="FB193" i="4"/>
  <c r="DW193" i="4"/>
  <c r="EC193" i="4" s="1"/>
  <c r="DJ193" i="4"/>
  <c r="BL193" i="4"/>
  <c r="BR193" i="4" s="1"/>
  <c r="AZ193" i="4"/>
  <c r="GS193" i="4"/>
  <c r="FO193" i="4"/>
  <c r="FA193" i="4"/>
  <c r="DV193" i="4"/>
  <c r="CJ193" i="4"/>
  <c r="BK193" i="4"/>
  <c r="Y193" i="4"/>
  <c r="GR193" i="4"/>
  <c r="FN193" i="4"/>
  <c r="CI193" i="4"/>
  <c r="BW193" i="4"/>
  <c r="X193" i="4"/>
  <c r="L193" i="4"/>
  <c r="HF193" i="4"/>
  <c r="GQ193" i="4"/>
  <c r="FM193" i="4"/>
  <c r="FS193" i="4" s="1"/>
  <c r="EH193" i="4"/>
  <c r="CH193" i="4"/>
  <c r="BU193" i="4"/>
  <c r="W193" i="4"/>
  <c r="K193" i="4"/>
  <c r="HD193" i="4"/>
  <c r="GP193" i="4"/>
  <c r="EG193" i="4"/>
  <c r="CF193" i="4"/>
  <c r="BT193" i="4"/>
  <c r="V193" i="4"/>
  <c r="AB193" i="4" s="1"/>
  <c r="J193" i="4"/>
  <c r="HC193" i="4"/>
  <c r="HH193" i="4" s="1"/>
  <c r="EU193" i="4"/>
  <c r="EF193" i="4"/>
  <c r="DE193" i="4"/>
  <c r="CR193" i="4"/>
  <c r="AT193" i="4"/>
  <c r="U193" i="4"/>
  <c r="I193" i="4"/>
  <c r="GH193" i="4"/>
  <c r="GM193" i="4" s="1"/>
  <c r="DM193" i="4"/>
  <c r="BO193" i="4"/>
  <c r="AP193" i="4"/>
  <c r="AD193" i="4"/>
  <c r="GG193" i="4"/>
  <c r="DY193" i="4"/>
  <c r="DL193" i="4"/>
  <c r="BN193" i="4"/>
  <c r="BB193" i="4"/>
  <c r="DB193" i="4"/>
  <c r="DG193" i="4" s="1"/>
  <c r="HB193" i="4"/>
  <c r="ES193" i="4"/>
  <c r="CQ193" i="4"/>
  <c r="AS193" i="4"/>
  <c r="ER193" i="4"/>
  <c r="EX193" i="4" s="1"/>
  <c r="CP193" i="4"/>
  <c r="AR193" i="4"/>
  <c r="EQ193" i="4"/>
  <c r="CO193" i="4"/>
  <c r="AQ193" i="4"/>
  <c r="AV193" i="4" s="1"/>
  <c r="EE193" i="4"/>
  <c r="AG193" i="4"/>
  <c r="AF193" i="4"/>
  <c r="DC193" i="4"/>
  <c r="DA193" i="4"/>
  <c r="FV193" i="4"/>
  <c r="FU193" i="4"/>
  <c r="AE193" i="4"/>
  <c r="FW193" i="4"/>
  <c r="GI193" i="4"/>
  <c r="G202" i="4" l="1"/>
  <c r="AC191" i="4"/>
  <c r="Z192" i="4"/>
  <c r="EV192" i="4"/>
  <c r="EY191" i="4"/>
  <c r="AA193" i="4"/>
  <c r="DF192" i="4"/>
  <c r="DI191" i="4"/>
  <c r="A195" i="4"/>
  <c r="ET194" i="4"/>
  <c r="DW194" i="4"/>
  <c r="EC194" i="4" s="1"/>
  <c r="DL194" i="4"/>
  <c r="CO194" i="4"/>
  <c r="X194" i="4"/>
  <c r="HE194" i="4"/>
  <c r="GS194" i="4"/>
  <c r="EU194" i="4"/>
  <c r="EH194" i="4"/>
  <c r="CJ194" i="4"/>
  <c r="BK194" i="4"/>
  <c r="AY194" i="4"/>
  <c r="HD194" i="4"/>
  <c r="GR194" i="4"/>
  <c r="ES194" i="4"/>
  <c r="EG194" i="4"/>
  <c r="CI194" i="4"/>
  <c r="BW194" i="4"/>
  <c r="Y194" i="4"/>
  <c r="L194" i="4"/>
  <c r="FO194" i="4"/>
  <c r="FC194" i="4"/>
  <c r="DE194" i="4"/>
  <c r="CF194" i="4"/>
  <c r="BT194" i="4"/>
  <c r="FN194" i="4"/>
  <c r="FB194" i="4"/>
  <c r="DD194" i="4"/>
  <c r="CR194" i="4"/>
  <c r="AS194" i="4"/>
  <c r="AG194" i="4"/>
  <c r="DV194" i="4"/>
  <c r="DB194" i="4"/>
  <c r="DG194" i="4" s="1"/>
  <c r="BA194" i="4"/>
  <c r="GQ194" i="4"/>
  <c r="FX194" i="4"/>
  <c r="DA194" i="4"/>
  <c r="CH194" i="4"/>
  <c r="BO194" i="4"/>
  <c r="AZ194" i="4"/>
  <c r="GP194" i="4"/>
  <c r="FW194" i="4"/>
  <c r="CG194" i="4"/>
  <c r="CM194" i="4" s="1"/>
  <c r="BN194" i="4"/>
  <c r="AF194" i="4"/>
  <c r="FV194" i="4"/>
  <c r="FA194" i="4"/>
  <c r="BM194" i="4"/>
  <c r="AE194" i="4"/>
  <c r="GK194" i="4"/>
  <c r="FU194" i="4"/>
  <c r="EZ194" i="4"/>
  <c r="BL194" i="4"/>
  <c r="AT194" i="4"/>
  <c r="AD194" i="4"/>
  <c r="HF194" i="4"/>
  <c r="GJ194" i="4"/>
  <c r="EF194" i="4"/>
  <c r="AR194" i="4"/>
  <c r="K194" i="4"/>
  <c r="HC194" i="4"/>
  <c r="HH194" i="4" s="1"/>
  <c r="GI194" i="4"/>
  <c r="FP194" i="4"/>
  <c r="EE194" i="4"/>
  <c r="DM194" i="4"/>
  <c r="AQ194" i="4"/>
  <c r="AV194" i="4" s="1"/>
  <c r="J194" i="4"/>
  <c r="EQ194" i="4"/>
  <c r="DY194" i="4"/>
  <c r="BU194" i="4"/>
  <c r="U194" i="4"/>
  <c r="DX194" i="4"/>
  <c r="DC194" i="4"/>
  <c r="BB194" i="4"/>
  <c r="HB194" i="4"/>
  <c r="DZ194" i="4"/>
  <c r="GH194" i="4"/>
  <c r="GM194" i="4" s="1"/>
  <c r="DK194" i="4"/>
  <c r="AP194" i="4"/>
  <c r="GG194" i="4"/>
  <c r="DJ194" i="4"/>
  <c r="FM194" i="4"/>
  <c r="FS194" i="4" s="1"/>
  <c r="CQ194" i="4"/>
  <c r="ER194" i="4"/>
  <c r="EX194" i="4" s="1"/>
  <c r="BV194" i="4"/>
  <c r="W194" i="4"/>
  <c r="V194" i="4"/>
  <c r="AB194" i="4" s="1"/>
  <c r="I194" i="4"/>
  <c r="FL194" i="4"/>
  <c r="CP194" i="4"/>
  <c r="DH193" i="4"/>
  <c r="EW194" i="4"/>
  <c r="D203" i="4"/>
  <c r="H203" i="4" s="1"/>
  <c r="CK193" i="4"/>
  <c r="CN192" i="4"/>
  <c r="EA192" i="4"/>
  <c r="ED191" i="4"/>
  <c r="FR193" i="4"/>
  <c r="CL193" i="4"/>
  <c r="CL194" i="4" s="1"/>
  <c r="FQ192" i="4"/>
  <c r="FT191" i="4"/>
  <c r="AX191" i="4"/>
  <c r="AU192" i="4"/>
  <c r="AW193" i="4"/>
  <c r="AW194" i="4" s="1"/>
  <c r="BQ193" i="4"/>
  <c r="BQ194" i="4" s="1"/>
  <c r="GN193" i="4"/>
  <c r="GN194" i="4" s="1"/>
  <c r="HG193" i="4"/>
  <c r="HJ192" i="4"/>
  <c r="BS192" i="4"/>
  <c r="BP193" i="4"/>
  <c r="GO192" i="4"/>
  <c r="GL193" i="4"/>
  <c r="G203" i="4" l="1"/>
  <c r="HJ193" i="4"/>
  <c r="HG194" i="4"/>
  <c r="GL194" i="4"/>
  <c r="GO193" i="4"/>
  <c r="BR194" i="4"/>
  <c r="HI194" i="4"/>
  <c r="BP194" i="4"/>
  <c r="BS193" i="4"/>
  <c r="AU193" i="4"/>
  <c r="AX192" i="4"/>
  <c r="EB194" i="4"/>
  <c r="FQ193" i="4"/>
  <c r="FT192" i="4"/>
  <c r="EA193" i="4"/>
  <c r="ED192" i="4"/>
  <c r="A196" i="4"/>
  <c r="ET195" i="4"/>
  <c r="DW195" i="4"/>
  <c r="EC195" i="4" s="1"/>
  <c r="DL195" i="4"/>
  <c r="CO195" i="4"/>
  <c r="X195" i="4"/>
  <c r="GK195" i="4"/>
  <c r="FL195" i="4"/>
  <c r="EZ195" i="4"/>
  <c r="GJ195" i="4"/>
  <c r="FX195" i="4"/>
  <c r="GI195" i="4"/>
  <c r="FU195" i="4"/>
  <c r="ER195" i="4"/>
  <c r="EX195" i="4" s="1"/>
  <c r="EE195" i="4"/>
  <c r="DD195" i="4"/>
  <c r="CR195" i="4"/>
  <c r="AS195" i="4"/>
  <c r="AG195" i="4"/>
  <c r="GH195" i="4"/>
  <c r="GM195" i="4" s="1"/>
  <c r="EQ195" i="4"/>
  <c r="DC195" i="4"/>
  <c r="CQ195" i="4"/>
  <c r="AR195" i="4"/>
  <c r="AF195" i="4"/>
  <c r="GG195" i="4"/>
  <c r="DB195" i="4"/>
  <c r="DG195" i="4" s="1"/>
  <c r="CP195" i="4"/>
  <c r="FP195" i="4"/>
  <c r="FB195" i="4"/>
  <c r="DZ195" i="4"/>
  <c r="DM195" i="4"/>
  <c r="BN195" i="4"/>
  <c r="BB195" i="4"/>
  <c r="GS195" i="4"/>
  <c r="FO195" i="4"/>
  <c r="FA195" i="4"/>
  <c r="DY195" i="4"/>
  <c r="DK195" i="4"/>
  <c r="BM195" i="4"/>
  <c r="BA195" i="4"/>
  <c r="HF195" i="4"/>
  <c r="GR195" i="4"/>
  <c r="FN195" i="4"/>
  <c r="DX195" i="4"/>
  <c r="DJ195" i="4"/>
  <c r="HB195" i="4"/>
  <c r="FW195" i="4"/>
  <c r="EU195" i="4"/>
  <c r="EG195" i="4"/>
  <c r="CG195" i="4"/>
  <c r="CM195" i="4" s="1"/>
  <c r="BU195" i="4"/>
  <c r="V195" i="4"/>
  <c r="AB195" i="4" s="1"/>
  <c r="J195" i="4"/>
  <c r="EF195" i="4"/>
  <c r="BV195" i="4"/>
  <c r="GQ195" i="4"/>
  <c r="BT195" i="4"/>
  <c r="AT195" i="4"/>
  <c r="Y195" i="4"/>
  <c r="GP195" i="4"/>
  <c r="DV195" i="4"/>
  <c r="BO195" i="4"/>
  <c r="AQ195" i="4"/>
  <c r="AV195" i="4" s="1"/>
  <c r="W195" i="4"/>
  <c r="FC195" i="4"/>
  <c r="BL195" i="4"/>
  <c r="BQ195" i="4" s="1"/>
  <c r="AP195" i="4"/>
  <c r="U195" i="4"/>
  <c r="BK195" i="4"/>
  <c r="CJ195" i="4"/>
  <c r="CI195" i="4"/>
  <c r="HC195" i="4"/>
  <c r="HH195" i="4" s="1"/>
  <c r="DE195" i="4"/>
  <c r="AY195" i="4"/>
  <c r="AD195" i="4"/>
  <c r="I195" i="4"/>
  <c r="FM195" i="4"/>
  <c r="FS195" i="4" s="1"/>
  <c r="EH195" i="4"/>
  <c r="DA195" i="4"/>
  <c r="BW195" i="4"/>
  <c r="FV195" i="4"/>
  <c r="AZ195" i="4"/>
  <c r="ES195" i="4"/>
  <c r="AE195" i="4"/>
  <c r="HE195" i="4"/>
  <c r="CF195" i="4"/>
  <c r="HD195" i="4"/>
  <c r="K195" i="4"/>
  <c r="L195" i="4"/>
  <c r="CH195" i="4"/>
  <c r="CK194" i="4"/>
  <c r="CN193" i="4"/>
  <c r="GN195" i="4"/>
  <c r="FR194" i="4"/>
  <c r="DF193" i="4"/>
  <c r="DI192" i="4"/>
  <c r="AA194" i="4"/>
  <c r="Z193" i="4"/>
  <c r="AC192" i="4"/>
  <c r="EW195" i="4"/>
  <c r="DH194" i="4"/>
  <c r="DH195" i="4" s="1"/>
  <c r="EY192" i="4"/>
  <c r="EV193" i="4"/>
  <c r="Z194" i="4" l="1"/>
  <c r="AC193" i="4"/>
  <c r="HI195" i="4"/>
  <c r="DI193" i="4"/>
  <c r="DF194" i="4"/>
  <c r="BR195" i="4"/>
  <c r="A197" i="4"/>
  <c r="ET196" i="4"/>
  <c r="DW196" i="4"/>
  <c r="EC196" i="4" s="1"/>
  <c r="DL196" i="4"/>
  <c r="CO196" i="4"/>
  <c r="X196" i="4"/>
  <c r="HE196" i="4"/>
  <c r="GS196" i="4"/>
  <c r="EU196" i="4"/>
  <c r="EH196" i="4"/>
  <c r="CJ196" i="4"/>
  <c r="BK196" i="4"/>
  <c r="AY196" i="4"/>
  <c r="HD196" i="4"/>
  <c r="GR196" i="4"/>
  <c r="ES196" i="4"/>
  <c r="EG196" i="4"/>
  <c r="CI196" i="4"/>
  <c r="BW196" i="4"/>
  <c r="Y196" i="4"/>
  <c r="L196" i="4"/>
  <c r="HB196" i="4"/>
  <c r="GP196" i="4"/>
  <c r="FP196" i="4"/>
  <c r="EQ196" i="4"/>
  <c r="EE196" i="4"/>
  <c r="HC196" i="4"/>
  <c r="HH196" i="4" s="1"/>
  <c r="FW196" i="4"/>
  <c r="DY196" i="4"/>
  <c r="CQ196" i="4"/>
  <c r="BM196" i="4"/>
  <c r="GK196" i="4"/>
  <c r="FV196" i="4"/>
  <c r="FC196" i="4"/>
  <c r="DX196" i="4"/>
  <c r="DE196" i="4"/>
  <c r="DH196" i="4" s="1"/>
  <c r="CP196" i="4"/>
  <c r="BL196" i="4"/>
  <c r="BQ196" i="4" s="1"/>
  <c r="AG196" i="4"/>
  <c r="GJ196" i="4"/>
  <c r="FU196" i="4"/>
  <c r="FB196" i="4"/>
  <c r="DV196" i="4"/>
  <c r="DD196" i="4"/>
  <c r="AT196" i="4"/>
  <c r="AF196" i="4"/>
  <c r="GI196" i="4"/>
  <c r="FA196" i="4"/>
  <c r="DC196" i="4"/>
  <c r="GH196" i="4"/>
  <c r="GM196" i="4" s="1"/>
  <c r="FO196" i="4"/>
  <c r="EZ196" i="4"/>
  <c r="DB196" i="4"/>
  <c r="DG196" i="4" s="1"/>
  <c r="BV196" i="4"/>
  <c r="AR196" i="4"/>
  <c r="AD196" i="4"/>
  <c r="GG196" i="4"/>
  <c r="FN196" i="4"/>
  <c r="DA196" i="4"/>
  <c r="BU196" i="4"/>
  <c r="AQ196" i="4"/>
  <c r="AV196" i="4" s="1"/>
  <c r="FM196" i="4"/>
  <c r="FS196" i="4" s="1"/>
  <c r="EF196" i="4"/>
  <c r="CH196" i="4"/>
  <c r="BT196" i="4"/>
  <c r="AP196" i="4"/>
  <c r="K196" i="4"/>
  <c r="DK196" i="4"/>
  <c r="BO196" i="4"/>
  <c r="BA196" i="4"/>
  <c r="U196" i="4"/>
  <c r="HF196" i="4"/>
  <c r="FX196" i="4"/>
  <c r="ER196" i="4"/>
  <c r="EX196" i="4" s="1"/>
  <c r="CR196" i="4"/>
  <c r="BB196" i="4"/>
  <c r="CG196" i="4"/>
  <c r="CM196" i="4" s="1"/>
  <c r="AZ196" i="4"/>
  <c r="J196" i="4"/>
  <c r="CF196" i="4"/>
  <c r="AS196" i="4"/>
  <c r="I196" i="4"/>
  <c r="GQ196" i="4"/>
  <c r="DZ196" i="4"/>
  <c r="W196" i="4"/>
  <c r="V196" i="4"/>
  <c r="AB196" i="4" s="1"/>
  <c r="DJ196" i="4"/>
  <c r="BN196" i="4"/>
  <c r="AE196" i="4"/>
  <c r="DM196" i="4"/>
  <c r="FL196" i="4"/>
  <c r="AW195" i="4"/>
  <c r="AW196" i="4" s="1"/>
  <c r="CK195" i="4"/>
  <c r="CN194" i="4"/>
  <c r="EB195" i="4"/>
  <c r="EB196" i="4" s="1"/>
  <c r="AU194" i="4"/>
  <c r="AX193" i="4"/>
  <c r="FQ194" i="4"/>
  <c r="FT193" i="4"/>
  <c r="EY193" i="4"/>
  <c r="EV194" i="4"/>
  <c r="EW196" i="4"/>
  <c r="FR195" i="4"/>
  <c r="FR196" i="4" s="1"/>
  <c r="ED193" i="4"/>
  <c r="EA194" i="4"/>
  <c r="BP195" i="4"/>
  <c r="BS194" i="4"/>
  <c r="GO194" i="4"/>
  <c r="GL195" i="4"/>
  <c r="GN196" i="4"/>
  <c r="CL195" i="4"/>
  <c r="CL196" i="4" s="1"/>
  <c r="HG195" i="4"/>
  <c r="HJ194" i="4"/>
  <c r="AA195" i="4"/>
  <c r="AA196" i="4" s="1"/>
  <c r="HJ195" i="4" l="1"/>
  <c r="HG196" i="4"/>
  <c r="EA195" i="4"/>
  <c r="ED194" i="4"/>
  <c r="FQ195" i="4"/>
  <c r="FT194" i="4"/>
  <c r="HI196" i="4"/>
  <c r="BS195" i="4"/>
  <c r="BP196" i="4"/>
  <c r="BR196" i="4"/>
  <c r="Z195" i="4"/>
  <c r="AC194" i="4"/>
  <c r="EY194" i="4"/>
  <c r="EV195" i="4"/>
  <c r="GL196" i="4"/>
  <c r="GO195" i="4"/>
  <c r="A198" i="4"/>
  <c r="ET197" i="4"/>
  <c r="DW197" i="4"/>
  <c r="EB197" i="4" s="1"/>
  <c r="DL197" i="4"/>
  <c r="CO197" i="4"/>
  <c r="X197" i="4"/>
  <c r="FN197" i="4"/>
  <c r="FB197" i="4"/>
  <c r="DD197" i="4"/>
  <c r="CR197" i="4"/>
  <c r="AS197" i="4"/>
  <c r="AG197" i="4"/>
  <c r="FM197" i="4"/>
  <c r="FR197" i="4" s="1"/>
  <c r="FA197" i="4"/>
  <c r="DC197" i="4"/>
  <c r="CQ197" i="4"/>
  <c r="AR197" i="4"/>
  <c r="AF197" i="4"/>
  <c r="GJ197" i="4"/>
  <c r="FX197" i="4"/>
  <c r="DZ197" i="4"/>
  <c r="DA197" i="4"/>
  <c r="BO197" i="4"/>
  <c r="AP197" i="4"/>
  <c r="AD197" i="4"/>
  <c r="HB197" i="4"/>
  <c r="GI197" i="4"/>
  <c r="J197" i="4"/>
  <c r="GH197" i="4"/>
  <c r="GM197" i="4" s="1"/>
  <c r="FC197" i="4"/>
  <c r="DE197" i="4"/>
  <c r="BW197" i="4"/>
  <c r="Y197" i="4"/>
  <c r="I197" i="4"/>
  <c r="GG197" i="4"/>
  <c r="EZ197" i="4"/>
  <c r="DB197" i="4"/>
  <c r="DH197" i="4" s="1"/>
  <c r="BV197" i="4"/>
  <c r="W197" i="4"/>
  <c r="FP197" i="4"/>
  <c r="EH197" i="4"/>
  <c r="CJ197" i="4"/>
  <c r="BU197" i="4"/>
  <c r="BB197" i="4"/>
  <c r="V197" i="4"/>
  <c r="AB197" i="4" s="1"/>
  <c r="FO197" i="4"/>
  <c r="EG197" i="4"/>
  <c r="CI197" i="4"/>
  <c r="BT197" i="4"/>
  <c r="BA197" i="4"/>
  <c r="U197" i="4"/>
  <c r="FL197" i="4"/>
  <c r="EF197" i="4"/>
  <c r="CH197" i="4"/>
  <c r="AZ197" i="4"/>
  <c r="GS197" i="4"/>
  <c r="EU197" i="4"/>
  <c r="EE197" i="4"/>
  <c r="DM197" i="4"/>
  <c r="CG197" i="4"/>
  <c r="CL197" i="4" s="1"/>
  <c r="BN197" i="4"/>
  <c r="AY197" i="4"/>
  <c r="HD197" i="4"/>
  <c r="FV197" i="4"/>
  <c r="DX197" i="4"/>
  <c r="AT197" i="4"/>
  <c r="L197" i="4"/>
  <c r="HC197" i="4"/>
  <c r="HH197" i="4" s="1"/>
  <c r="GK197" i="4"/>
  <c r="FU197" i="4"/>
  <c r="DV197" i="4"/>
  <c r="CP197" i="4"/>
  <c r="AQ197" i="4"/>
  <c r="AW197" i="4" s="1"/>
  <c r="K197" i="4"/>
  <c r="DJ197" i="4"/>
  <c r="FW197" i="4"/>
  <c r="AE197" i="4"/>
  <c r="ES197" i="4"/>
  <c r="CF197" i="4"/>
  <c r="HF197" i="4"/>
  <c r="ER197" i="4"/>
  <c r="EX197" i="4" s="1"/>
  <c r="GP197" i="4"/>
  <c r="DY197" i="4"/>
  <c r="BK197" i="4"/>
  <c r="DK197" i="4"/>
  <c r="BM197" i="4"/>
  <c r="BL197" i="4"/>
  <c r="BQ197" i="4" s="1"/>
  <c r="HE197" i="4"/>
  <c r="GR197" i="4"/>
  <c r="GQ197" i="4"/>
  <c r="EQ197" i="4"/>
  <c r="DI194" i="4"/>
  <c r="DF195" i="4"/>
  <c r="AU195" i="4"/>
  <c r="AX194" i="4"/>
  <c r="CK196" i="4"/>
  <c r="CN195" i="4"/>
  <c r="GN197" i="4" l="1"/>
  <c r="CM197" i="4"/>
  <c r="AV197" i="4"/>
  <c r="ED195" i="4"/>
  <c r="EA196" i="4"/>
  <c r="FS197" i="4"/>
  <c r="HG197" i="4"/>
  <c r="HJ196" i="4"/>
  <c r="CK197" i="4"/>
  <c r="CN196" i="4"/>
  <c r="EW197" i="4"/>
  <c r="AA197" i="4"/>
  <c r="BP197" i="4"/>
  <c r="BS196" i="4"/>
  <c r="HI197" i="4"/>
  <c r="GL197" i="4"/>
  <c r="GO196" i="4"/>
  <c r="DF196" i="4"/>
  <c r="DI195" i="4"/>
  <c r="EC197" i="4"/>
  <c r="AU196" i="4"/>
  <c r="AX195" i="4"/>
  <c r="BR197" i="4"/>
  <c r="FQ196" i="4"/>
  <c r="FT195" i="4"/>
  <c r="EY195" i="4"/>
  <c r="EV196" i="4"/>
  <c r="A199" i="4"/>
  <c r="ET198" i="4"/>
  <c r="DW198" i="4"/>
  <c r="EB198" i="4" s="1"/>
  <c r="DL198" i="4"/>
  <c r="CO198" i="4"/>
  <c r="X198" i="4"/>
  <c r="HD198" i="4"/>
  <c r="GS198" i="4"/>
  <c r="GG198" i="4"/>
  <c r="FV198" i="4"/>
  <c r="DE198" i="4"/>
  <c r="HF198" i="4"/>
  <c r="GR198" i="4"/>
  <c r="FP198" i="4"/>
  <c r="FC198" i="4"/>
  <c r="BM198" i="4"/>
  <c r="BA198" i="4"/>
  <c r="HE198" i="4"/>
  <c r="GQ198" i="4"/>
  <c r="FO198" i="4"/>
  <c r="FB198" i="4"/>
  <c r="DZ198" i="4"/>
  <c r="DM198" i="4"/>
  <c r="BL198" i="4"/>
  <c r="BQ198" i="4" s="1"/>
  <c r="AZ198" i="4"/>
  <c r="HB198" i="4"/>
  <c r="FM198" i="4"/>
  <c r="FR198" i="4" s="1"/>
  <c r="EZ198" i="4"/>
  <c r="DX198" i="4"/>
  <c r="DJ198" i="4"/>
  <c r="CI198" i="4"/>
  <c r="BW198" i="4"/>
  <c r="Y198" i="4"/>
  <c r="L198" i="4"/>
  <c r="EQ198" i="4"/>
  <c r="DD198" i="4"/>
  <c r="BU198" i="4"/>
  <c r="V198" i="4"/>
  <c r="AB198" i="4" s="1"/>
  <c r="DC198" i="4"/>
  <c r="CJ198" i="4"/>
  <c r="BT198" i="4"/>
  <c r="U198" i="4"/>
  <c r="DB198" i="4"/>
  <c r="DH198" i="4" s="1"/>
  <c r="CH198" i="4"/>
  <c r="DA198" i="4"/>
  <c r="CG198" i="4"/>
  <c r="CL198" i="4" s="1"/>
  <c r="BB198" i="4"/>
  <c r="FX198" i="4"/>
  <c r="EH198" i="4"/>
  <c r="CF198" i="4"/>
  <c r="AY198" i="4"/>
  <c r="FW198" i="4"/>
  <c r="EG198" i="4"/>
  <c r="BO198" i="4"/>
  <c r="AG198" i="4"/>
  <c r="GP198" i="4"/>
  <c r="FU198" i="4"/>
  <c r="FA198" i="4"/>
  <c r="EF198" i="4"/>
  <c r="BN198" i="4"/>
  <c r="AF198" i="4"/>
  <c r="EE198" i="4"/>
  <c r="DK198" i="4"/>
  <c r="BK198" i="4"/>
  <c r="AT198" i="4"/>
  <c r="AE198" i="4"/>
  <c r="HC198" i="4"/>
  <c r="HH198" i="4" s="1"/>
  <c r="GI198" i="4"/>
  <c r="FN198" i="4"/>
  <c r="ES198" i="4"/>
  <c r="DY198" i="4"/>
  <c r="CP198" i="4"/>
  <c r="AQ198" i="4"/>
  <c r="AW198" i="4" s="1"/>
  <c r="I198" i="4"/>
  <c r="GH198" i="4"/>
  <c r="GM198" i="4" s="1"/>
  <c r="FL198" i="4"/>
  <c r="ER198" i="4"/>
  <c r="EX198" i="4" s="1"/>
  <c r="DV198" i="4"/>
  <c r="BV198" i="4"/>
  <c r="AP198" i="4"/>
  <c r="W198" i="4"/>
  <c r="K198" i="4"/>
  <c r="J198" i="4"/>
  <c r="CR198" i="4"/>
  <c r="CQ198" i="4"/>
  <c r="GK198" i="4"/>
  <c r="GJ198" i="4"/>
  <c r="AD198" i="4"/>
  <c r="AS198" i="4"/>
  <c r="AR198" i="4"/>
  <c r="EU198" i="4"/>
  <c r="DG197" i="4"/>
  <c r="DG198" i="4" s="1"/>
  <c r="Z196" i="4"/>
  <c r="AC195" i="4"/>
  <c r="CM198" i="4" l="1"/>
  <c r="Z197" i="4"/>
  <c r="AC196" i="4"/>
  <c r="BS197" i="4"/>
  <c r="BP198" i="4"/>
  <c r="GN198" i="4"/>
  <c r="FQ197" i="4"/>
  <c r="FT196" i="4"/>
  <c r="AU197" i="4"/>
  <c r="AX196" i="4"/>
  <c r="BR198" i="4"/>
  <c r="FS198" i="4"/>
  <c r="ED196" i="4"/>
  <c r="EA197" i="4"/>
  <c r="HC199" i="4"/>
  <c r="HH199" i="4" s="1"/>
  <c r="GR199" i="4"/>
  <c r="FU199" i="4"/>
  <c r="GH199" i="4"/>
  <c r="GM199" i="4" s="1"/>
  <c r="FV199" i="4"/>
  <c r="DY199" i="4"/>
  <c r="DB199" i="4"/>
  <c r="DH199" i="4" s="1"/>
  <c r="CQ199" i="4"/>
  <c r="BT199" i="4"/>
  <c r="HF199" i="4"/>
  <c r="GG199" i="4"/>
  <c r="EU199" i="4"/>
  <c r="DX199" i="4"/>
  <c r="DM199" i="4"/>
  <c r="DA199" i="4"/>
  <c r="CP199" i="4"/>
  <c r="Y199" i="4"/>
  <c r="HE199" i="4"/>
  <c r="GS199" i="4"/>
  <c r="ET199" i="4"/>
  <c r="DW199" i="4"/>
  <c r="EB199" i="4" s="1"/>
  <c r="DL199" i="4"/>
  <c r="CO199" i="4"/>
  <c r="X199" i="4"/>
  <c r="HB199" i="4"/>
  <c r="GK199" i="4"/>
  <c r="FL199" i="4"/>
  <c r="EZ199" i="4"/>
  <c r="DE199" i="4"/>
  <c r="CH199" i="4"/>
  <c r="BW199" i="4"/>
  <c r="BK199" i="4"/>
  <c r="AZ199" i="4"/>
  <c r="FW199" i="4"/>
  <c r="FC199" i="4"/>
  <c r="DC199" i="4"/>
  <c r="BU199" i="4"/>
  <c r="W199" i="4"/>
  <c r="I199" i="4"/>
  <c r="FB199" i="4"/>
  <c r="EH199" i="4"/>
  <c r="CJ199" i="4"/>
  <c r="BB199" i="4"/>
  <c r="V199" i="4"/>
  <c r="AB199" i="4" s="1"/>
  <c r="GJ199" i="4"/>
  <c r="FP199" i="4"/>
  <c r="EF199" i="4"/>
  <c r="CG199" i="4"/>
  <c r="CL199" i="4" s="1"/>
  <c r="BO199" i="4"/>
  <c r="AY199" i="4"/>
  <c r="GI199" i="4"/>
  <c r="FO199" i="4"/>
  <c r="EE199" i="4"/>
  <c r="FN199" i="4"/>
  <c r="ES199" i="4"/>
  <c r="DK199" i="4"/>
  <c r="BM199" i="4"/>
  <c r="AG199" i="4"/>
  <c r="GP199" i="4"/>
  <c r="A200" i="4"/>
  <c r="FX199" i="4"/>
  <c r="DD199" i="4"/>
  <c r="BV199" i="4"/>
  <c r="EQ199" i="4"/>
  <c r="CF199" i="4"/>
  <c r="AE199" i="4"/>
  <c r="J199" i="4"/>
  <c r="BA199" i="4"/>
  <c r="AD199" i="4"/>
  <c r="AT199" i="4"/>
  <c r="EG199" i="4"/>
  <c r="AS199" i="4"/>
  <c r="AR199" i="4"/>
  <c r="U199" i="4"/>
  <c r="FM199" i="4"/>
  <c r="FR199" i="4" s="1"/>
  <c r="AQ199" i="4"/>
  <c r="AW199" i="4" s="1"/>
  <c r="HD199" i="4"/>
  <c r="DZ199" i="4"/>
  <c r="BN199" i="4"/>
  <c r="AP199" i="4"/>
  <c r="FA199" i="4"/>
  <c r="L199" i="4"/>
  <c r="GQ199" i="4"/>
  <c r="ER199" i="4"/>
  <c r="EX199" i="4" s="1"/>
  <c r="DJ199" i="4"/>
  <c r="CI199" i="4"/>
  <c r="AF199" i="4"/>
  <c r="K199" i="4"/>
  <c r="DV199" i="4"/>
  <c r="CR199" i="4"/>
  <c r="BL199" i="4"/>
  <c r="BQ199" i="4" s="1"/>
  <c r="DI196" i="4"/>
  <c r="DF197" i="4"/>
  <c r="EV197" i="4"/>
  <c r="EY196" i="4"/>
  <c r="GL198" i="4"/>
  <c r="GO197" i="4"/>
  <c r="AA198" i="4"/>
  <c r="AA199" i="4" s="1"/>
  <c r="AV198" i="4"/>
  <c r="AV199" i="4" s="1"/>
  <c r="CK198" i="4"/>
  <c r="CN197" i="4"/>
  <c r="DG199" i="4"/>
  <c r="EC198" i="4"/>
  <c r="EC199" i="4" s="1"/>
  <c r="HI198" i="4"/>
  <c r="HI199" i="4" s="1"/>
  <c r="EW198" i="4"/>
  <c r="EW199" i="4" s="1"/>
  <c r="HJ197" i="4"/>
  <c r="HG198" i="4"/>
  <c r="HC200" i="4" l="1"/>
  <c r="HH200" i="4" s="1"/>
  <c r="GR200" i="4"/>
  <c r="FU200" i="4"/>
  <c r="DD200" i="4"/>
  <c r="CG200" i="4"/>
  <c r="CL200" i="4" s="1"/>
  <c r="BV200" i="4"/>
  <c r="AY200" i="4"/>
  <c r="FP200" i="4"/>
  <c r="EQ200" i="4"/>
  <c r="EE200" i="4"/>
  <c r="HF200" i="4"/>
  <c r="GS200" i="4"/>
  <c r="FC200" i="4"/>
  <c r="DE200" i="4"/>
  <c r="CR200" i="4"/>
  <c r="AT200" i="4"/>
  <c r="U200" i="4"/>
  <c r="I200" i="4"/>
  <c r="HE200" i="4"/>
  <c r="GQ200" i="4"/>
  <c r="FO200" i="4"/>
  <c r="FB200" i="4"/>
  <c r="DC200" i="4"/>
  <c r="CQ200" i="4"/>
  <c r="AS200" i="4"/>
  <c r="AG200" i="4"/>
  <c r="HD200" i="4"/>
  <c r="GP200" i="4"/>
  <c r="FN200" i="4"/>
  <c r="FA200" i="4"/>
  <c r="DB200" i="4"/>
  <c r="DH200" i="4" s="1"/>
  <c r="CP200" i="4"/>
  <c r="AR200" i="4"/>
  <c r="AF200" i="4"/>
  <c r="HB200" i="4"/>
  <c r="FM200" i="4"/>
  <c r="FR200" i="4" s="1"/>
  <c r="EZ200" i="4"/>
  <c r="DZ200" i="4"/>
  <c r="DA200" i="4"/>
  <c r="CO200" i="4"/>
  <c r="FL200" i="4"/>
  <c r="DY200" i="4"/>
  <c r="DM200" i="4"/>
  <c r="BO200" i="4"/>
  <c r="AP200" i="4"/>
  <c r="AD200" i="4"/>
  <c r="GH200" i="4"/>
  <c r="GM200" i="4" s="1"/>
  <c r="ES200" i="4"/>
  <c r="EG200" i="4"/>
  <c r="CI200" i="4"/>
  <c r="BW200" i="4"/>
  <c r="X200" i="4"/>
  <c r="L200" i="4"/>
  <c r="FW200" i="4"/>
  <c r="ER200" i="4"/>
  <c r="EX200" i="4" s="1"/>
  <c r="DK200" i="4"/>
  <c r="CJ200" i="4"/>
  <c r="BK200" i="4"/>
  <c r="FV200" i="4"/>
  <c r="DJ200" i="4"/>
  <c r="CH200" i="4"/>
  <c r="CF200" i="4"/>
  <c r="BB200" i="4"/>
  <c r="EH200" i="4"/>
  <c r="BA200" i="4"/>
  <c r="AE200" i="4"/>
  <c r="K200" i="4"/>
  <c r="EF200" i="4"/>
  <c r="AZ200" i="4"/>
  <c r="J200" i="4"/>
  <c r="A201" i="4"/>
  <c r="EU200" i="4"/>
  <c r="BM200" i="4"/>
  <c r="V200" i="4"/>
  <c r="AB200" i="4" s="1"/>
  <c r="FX200" i="4"/>
  <c r="ET200" i="4"/>
  <c r="DL200" i="4"/>
  <c r="BL200" i="4"/>
  <c r="BQ200" i="4" s="1"/>
  <c r="GI200" i="4"/>
  <c r="Y200" i="4"/>
  <c r="GG200" i="4"/>
  <c r="W200" i="4"/>
  <c r="BU200" i="4"/>
  <c r="BT200" i="4"/>
  <c r="BN200" i="4"/>
  <c r="DX200" i="4"/>
  <c r="DW200" i="4"/>
  <c r="EB200" i="4" s="1"/>
  <c r="GK200" i="4"/>
  <c r="GJ200" i="4"/>
  <c r="DV200" i="4"/>
  <c r="AQ200" i="4"/>
  <c r="AW200" i="4" s="1"/>
  <c r="AU198" i="4"/>
  <c r="AX197" i="4"/>
  <c r="EY197" i="4"/>
  <c r="EV198" i="4"/>
  <c r="FS199" i="4"/>
  <c r="FS200" i="4" s="1"/>
  <c r="CK199" i="4"/>
  <c r="CN198" i="4"/>
  <c r="AA200" i="4"/>
  <c r="DF198" i="4"/>
  <c r="DI197" i="4"/>
  <c r="FQ198" i="4"/>
  <c r="FT197" i="4"/>
  <c r="HI200" i="4"/>
  <c r="BC4" i="4" a="1"/>
  <c r="BC4" i="4" s="1"/>
  <c r="BD4" i="4" s="1"/>
  <c r="EA198" i="4"/>
  <c r="ED197" i="4"/>
  <c r="HG199" i="4"/>
  <c r="HJ198" i="4"/>
  <c r="EW200" i="4"/>
  <c r="GO198" i="4"/>
  <c r="GL199" i="4"/>
  <c r="AV200" i="4"/>
  <c r="Z198" i="4"/>
  <c r="AC197" i="4"/>
  <c r="BR199" i="4"/>
  <c r="BR200" i="4" s="1"/>
  <c r="GN199" i="4"/>
  <c r="GN200" i="4" s="1"/>
  <c r="BS198" i="4"/>
  <c r="BP199" i="4"/>
  <c r="CM199" i="4"/>
  <c r="CM200" i="4" s="1"/>
  <c r="DG200" i="4"/>
  <c r="FD4" i="4" a="1"/>
  <c r="FD4" i="4" s="1"/>
  <c r="FE4" i="4" s="1"/>
  <c r="CS4" i="4" a="1"/>
  <c r="CS4" i="4" s="1"/>
  <c r="CT4" i="4" s="1"/>
  <c r="HG200" i="4" l="1"/>
  <c r="HJ199" i="4"/>
  <c r="EA199" i="4"/>
  <c r="ED198" i="4"/>
  <c r="GT4" i="4" a="1"/>
  <c r="GT4" i="4" s="1"/>
  <c r="GU4" i="4" s="1"/>
  <c r="Z199" i="4"/>
  <c r="AC198" i="4"/>
  <c r="AU199" i="4"/>
  <c r="AX198" i="4"/>
  <c r="FY4" i="4" a="1"/>
  <c r="FY4" i="4" s="1"/>
  <c r="FZ4" i="4" s="1"/>
  <c r="EI4" i="4" a="1"/>
  <c r="EI4" i="4" s="1"/>
  <c r="EJ4" i="4" s="1"/>
  <c r="DF199" i="4"/>
  <c r="DI198" i="4"/>
  <c r="EC200" i="4"/>
  <c r="M4" i="4" a="1"/>
  <c r="M4" i="4" s="1"/>
  <c r="BS199" i="4"/>
  <c r="BP200" i="4"/>
  <c r="DN4" i="4" a="1"/>
  <c r="DN4" i="4" s="1"/>
  <c r="DO4" i="4" s="1"/>
  <c r="EV199" i="4"/>
  <c r="EY198" i="4"/>
  <c r="FO201" i="4"/>
  <c r="ER201" i="4"/>
  <c r="EX201" i="4" s="1"/>
  <c r="EG201" i="4"/>
  <c r="DJ201" i="4"/>
  <c r="HE201" i="4"/>
  <c r="GS201" i="4"/>
  <c r="EU201" i="4"/>
  <c r="DV201" i="4"/>
  <c r="CJ201" i="4"/>
  <c r="BK201" i="4"/>
  <c r="AY201" i="4"/>
  <c r="FN201" i="4"/>
  <c r="FB201" i="4"/>
  <c r="DD201" i="4"/>
  <c r="CR201" i="4"/>
  <c r="AT201" i="4"/>
  <c r="W201" i="4"/>
  <c r="L201" i="4"/>
  <c r="FP201" i="4"/>
  <c r="EZ201" i="4"/>
  <c r="DW201" i="4"/>
  <c r="EB201" i="4" s="1"/>
  <c r="BN201" i="4"/>
  <c r="AZ201" i="4"/>
  <c r="X201" i="4"/>
  <c r="J201" i="4"/>
  <c r="GR201" i="4"/>
  <c r="FM201" i="4"/>
  <c r="FR201" i="4" s="1"/>
  <c r="CQ201" i="4"/>
  <c r="BM201" i="4"/>
  <c r="V201" i="4"/>
  <c r="AA201" i="4" s="1"/>
  <c r="I201" i="4"/>
  <c r="HF201" i="4"/>
  <c r="GQ201" i="4"/>
  <c r="FL201" i="4"/>
  <c r="DE201" i="4"/>
  <c r="CP201" i="4"/>
  <c r="BL201" i="4"/>
  <c r="BQ201" i="4" s="1"/>
  <c r="U201" i="4"/>
  <c r="HD201" i="4"/>
  <c r="GP201" i="4"/>
  <c r="EH201" i="4"/>
  <c r="DC201" i="4"/>
  <c r="CO201" i="4"/>
  <c r="HC201" i="4"/>
  <c r="HH201" i="4" s="1"/>
  <c r="EF201" i="4"/>
  <c r="DB201" i="4"/>
  <c r="DG201" i="4" s="1"/>
  <c r="AG201" i="4"/>
  <c r="HB201" i="4"/>
  <c r="FX201" i="4"/>
  <c r="ET201" i="4"/>
  <c r="EE201" i="4"/>
  <c r="DA201" i="4"/>
  <c r="BW201" i="4"/>
  <c r="AS201" i="4"/>
  <c r="AF201" i="4"/>
  <c r="GK201" i="4"/>
  <c r="FW201" i="4"/>
  <c r="ES201" i="4"/>
  <c r="A202" i="4"/>
  <c r="GG201" i="4"/>
  <c r="FC201" i="4"/>
  <c r="DY201" i="4"/>
  <c r="DK201" i="4"/>
  <c r="CF201" i="4"/>
  <c r="BB201" i="4"/>
  <c r="DZ201" i="4"/>
  <c r="CI201" i="4"/>
  <c r="DX201" i="4"/>
  <c r="CH201" i="4"/>
  <c r="BA201" i="4"/>
  <c r="CG201" i="4"/>
  <c r="CM201" i="4" s="1"/>
  <c r="AR201" i="4"/>
  <c r="DM201" i="4"/>
  <c r="AQ201" i="4"/>
  <c r="AW201" i="4" s="1"/>
  <c r="DL201" i="4"/>
  <c r="BV201" i="4"/>
  <c r="AP201" i="4"/>
  <c r="K201" i="4"/>
  <c r="FA201" i="4"/>
  <c r="BU201" i="4"/>
  <c r="FV201" i="4"/>
  <c r="FU201" i="4"/>
  <c r="Y201" i="4"/>
  <c r="EQ201" i="4"/>
  <c r="AE201" i="4"/>
  <c r="AD201" i="4"/>
  <c r="GI201" i="4"/>
  <c r="GH201" i="4"/>
  <c r="GM201" i="4" s="1"/>
  <c r="BO201" i="4"/>
  <c r="GJ201" i="4"/>
  <c r="BT201" i="4"/>
  <c r="BX4" i="4" a="1"/>
  <c r="BX4" i="4" s="1"/>
  <c r="BY4" i="4" s="1"/>
  <c r="GL200" i="4"/>
  <c r="GO199" i="4"/>
  <c r="FQ199" i="4"/>
  <c r="FT198" i="4"/>
  <c r="CK200" i="4"/>
  <c r="CN199" i="4"/>
  <c r="CU4" i="4"/>
  <c r="BE4" i="4"/>
  <c r="GN201" i="4"/>
  <c r="EW201" i="4"/>
  <c r="FF4" i="4"/>
  <c r="BR201" i="4"/>
  <c r="HI201" i="4"/>
  <c r="AH5" i="4" a="1"/>
  <c r="AH5" i="4" s="1"/>
  <c r="AH4" i="4" a="1"/>
  <c r="AH4" i="4" s="1"/>
  <c r="AI4" i="4" s="1"/>
  <c r="CW4" i="4" l="1"/>
  <c r="CX4" i="4" s="1"/>
  <c r="CV4" i="4"/>
  <c r="AJ4" i="4"/>
  <c r="AI5" i="4"/>
  <c r="EC201" i="4"/>
  <c r="AV201" i="4"/>
  <c r="CL201" i="4"/>
  <c r="BX5" i="4" a="1"/>
  <c r="BX5" i="4" s="1"/>
  <c r="FY5" i="4" a="1"/>
  <c r="FY5" i="4" s="1"/>
  <c r="AC199" i="4"/>
  <c r="Z200" i="4"/>
  <c r="EY199" i="4"/>
  <c r="EV200" i="4"/>
  <c r="DN5" i="4" a="1"/>
  <c r="DN5" i="4" s="1"/>
  <c r="CN200" i="4"/>
  <c r="CK201" i="4"/>
  <c r="FS201" i="4"/>
  <c r="EI5" i="4" a="1"/>
  <c r="EI5" i="4" s="1"/>
  <c r="DH201" i="4"/>
  <c r="EK4" i="4"/>
  <c r="EJ5" i="4"/>
  <c r="GA4" i="4"/>
  <c r="FZ5" i="4"/>
  <c r="AX199" i="4"/>
  <c r="AU200" i="4"/>
  <c r="HJ200" i="4"/>
  <c r="HG201" i="4"/>
  <c r="FQ200" i="4"/>
  <c r="FT199" i="4"/>
  <c r="GV4" i="4"/>
  <c r="FG4" i="4"/>
  <c r="FH4" i="4" s="1"/>
  <c r="FI4" i="4" s="1"/>
  <c r="BF4" i="4"/>
  <c r="BG4" i="4"/>
  <c r="BH4" i="4" s="1"/>
  <c r="M5" i="4" a="1"/>
  <c r="M5" i="4" s="1"/>
  <c r="CS5" i="4" a="1"/>
  <c r="CS5" i="4" s="1"/>
  <c r="CT5" i="4" s="1"/>
  <c r="FD5" i="4" a="1"/>
  <c r="FD5" i="4" s="1"/>
  <c r="FE5" i="4" s="1"/>
  <c r="AB201" i="4"/>
  <c r="GL201" i="4"/>
  <c r="GO200" i="4"/>
  <c r="FO202" i="4"/>
  <c r="ER202" i="4"/>
  <c r="EX202" i="4" s="1"/>
  <c r="EG202" i="4"/>
  <c r="DJ202" i="4"/>
  <c r="AS202" i="4"/>
  <c r="V202" i="4"/>
  <c r="AA202" i="4" s="1"/>
  <c r="K202" i="4"/>
  <c r="HC202" i="4"/>
  <c r="HH202" i="4" s="1"/>
  <c r="GR202" i="4"/>
  <c r="FU202" i="4"/>
  <c r="A203" i="4"/>
  <c r="GH202" i="4"/>
  <c r="GM202" i="4" s="1"/>
  <c r="ES202" i="4"/>
  <c r="EE202" i="4"/>
  <c r="DE202" i="4"/>
  <c r="CF202" i="4"/>
  <c r="BT202" i="4"/>
  <c r="GG202" i="4"/>
  <c r="EQ202" i="4"/>
  <c r="DD202" i="4"/>
  <c r="CR202" i="4"/>
  <c r="AT202" i="4"/>
  <c r="AG202" i="4"/>
  <c r="HD202" i="4"/>
  <c r="GP202" i="4"/>
  <c r="HB202" i="4"/>
  <c r="FM202" i="4"/>
  <c r="FR202" i="4" s="1"/>
  <c r="EZ202" i="4"/>
  <c r="DX202" i="4"/>
  <c r="DL202" i="4"/>
  <c r="BM202" i="4"/>
  <c r="BA202" i="4"/>
  <c r="FL202" i="4"/>
  <c r="GS202" i="4"/>
  <c r="EU202" i="4"/>
  <c r="DY202" i="4"/>
  <c r="CQ202" i="4"/>
  <c r="AR202" i="4"/>
  <c r="GQ202" i="4"/>
  <c r="FP202" i="4"/>
  <c r="ET202" i="4"/>
  <c r="DW202" i="4"/>
  <c r="EB202" i="4" s="1"/>
  <c r="CP202" i="4"/>
  <c r="AQ202" i="4"/>
  <c r="AW202" i="4" s="1"/>
  <c r="FN202" i="4"/>
  <c r="DV202" i="4"/>
  <c r="CO202" i="4"/>
  <c r="AP202" i="4"/>
  <c r="L202" i="4"/>
  <c r="GK202" i="4"/>
  <c r="DC202" i="4"/>
  <c r="BW202" i="4"/>
  <c r="Y202" i="4"/>
  <c r="J202" i="4"/>
  <c r="GJ202" i="4"/>
  <c r="DB202" i="4"/>
  <c r="DG202" i="4" s="1"/>
  <c r="BV202" i="4"/>
  <c r="X202" i="4"/>
  <c r="I202" i="4"/>
  <c r="GI202" i="4"/>
  <c r="DA202" i="4"/>
  <c r="CJ202" i="4"/>
  <c r="BU202" i="4"/>
  <c r="W202" i="4"/>
  <c r="HF202" i="4"/>
  <c r="CI202" i="4"/>
  <c r="BB202" i="4"/>
  <c r="U202" i="4"/>
  <c r="FW202" i="4"/>
  <c r="DK202" i="4"/>
  <c r="BL202" i="4"/>
  <c r="BQ202" i="4" s="1"/>
  <c r="AE202" i="4"/>
  <c r="FV202" i="4"/>
  <c r="DZ202" i="4"/>
  <c r="BK202" i="4"/>
  <c r="AD202" i="4"/>
  <c r="EF202" i="4"/>
  <c r="BO202" i="4"/>
  <c r="BN202" i="4"/>
  <c r="HE202" i="4"/>
  <c r="AZ202" i="4"/>
  <c r="AY202" i="4"/>
  <c r="DM202" i="4"/>
  <c r="FA202" i="4"/>
  <c r="EH202" i="4"/>
  <c r="CH202" i="4"/>
  <c r="CG202" i="4"/>
  <c r="CM202" i="4" s="1"/>
  <c r="AF202" i="4"/>
  <c r="FX202" i="4"/>
  <c r="FC202" i="4"/>
  <c r="FD6" i="4" s="1" a="1"/>
  <c r="FD6" i="4" s="1"/>
  <c r="FB202" i="4"/>
  <c r="DF200" i="4"/>
  <c r="DI199" i="4"/>
  <c r="EI6" i="4" a="1"/>
  <c r="EI6" i="4" s="1"/>
  <c r="GT5" i="4" a="1"/>
  <c r="GT5" i="4" s="1"/>
  <c r="GU5" i="4" s="1"/>
  <c r="BZ4" i="4"/>
  <c r="BY5" i="4"/>
  <c r="AH6" i="4" a="1"/>
  <c r="AH6" i="4" s="1"/>
  <c r="DP4" i="4"/>
  <c r="DO5" i="4"/>
  <c r="BC5" i="4" a="1"/>
  <c r="BC5" i="4" s="1"/>
  <c r="BD5" i="4" s="1"/>
  <c r="EA200" i="4"/>
  <c r="ED199" i="4"/>
  <c r="EW202" i="4"/>
  <c r="BP201" i="4"/>
  <c r="BS200" i="4"/>
  <c r="GV5" i="4" l="1"/>
  <c r="BP202" i="4"/>
  <c r="BS201" i="4"/>
  <c r="ED200" i="4"/>
  <c r="EA201" i="4"/>
  <c r="DQ4" i="4"/>
  <c r="DR4" i="4" s="1"/>
  <c r="DS4" i="4" s="1"/>
  <c r="BZ5" i="4"/>
  <c r="M6" i="4" a="1"/>
  <c r="M6" i="4" s="1"/>
  <c r="EL4" i="4"/>
  <c r="EM4" i="4" s="1"/>
  <c r="EN4" i="4" s="1"/>
  <c r="Z201" i="4"/>
  <c r="AC200" i="4"/>
  <c r="AJ5" i="4"/>
  <c r="AI6" i="4"/>
  <c r="CA4" i="4"/>
  <c r="CB4" i="4" s="1"/>
  <c r="CC4" i="4" s="1"/>
  <c r="GL202" i="4"/>
  <c r="GO201" i="4"/>
  <c r="BR202" i="4"/>
  <c r="CK202" i="4"/>
  <c r="CN201" i="4"/>
  <c r="AK4" i="4"/>
  <c r="AL4" i="4"/>
  <c r="AM4" i="4" s="1"/>
  <c r="BX53" i="4" a="1"/>
  <c r="BX53" i="4" s="1"/>
  <c r="BX44" i="4" a="1"/>
  <c r="BX44" i="4" s="1"/>
  <c r="BX66" i="4" a="1"/>
  <c r="BX66" i="4" s="1"/>
  <c r="BX28" i="4" a="1"/>
  <c r="BX28" i="4" s="1"/>
  <c r="BX126" i="4" a="1"/>
  <c r="BX126" i="4" s="1"/>
  <c r="BX54" i="4" a="1"/>
  <c r="BX54" i="4" s="1"/>
  <c r="BX13" i="4" a="1"/>
  <c r="BX13" i="4" s="1"/>
  <c r="BX103" i="4" a="1"/>
  <c r="BX103" i="4" s="1"/>
  <c r="BX93" i="4" a="1"/>
  <c r="BX93" i="4" s="1"/>
  <c r="AB202" i="4"/>
  <c r="FY194" i="4" a="1"/>
  <c r="FY194" i="4" s="1"/>
  <c r="BC45" i="4" a="1"/>
  <c r="BC45" i="4" s="1"/>
  <c r="GT6" i="4" a="1"/>
  <c r="GT6" i="4" s="1"/>
  <c r="GU6" i="4" s="1"/>
  <c r="M105" i="4" a="1"/>
  <c r="M105" i="4" s="1"/>
  <c r="DH202" i="4"/>
  <c r="BC136" i="4" a="1"/>
  <c r="BC136" i="4" s="1"/>
  <c r="M78" i="4" a="1"/>
  <c r="M78" i="4" s="1"/>
  <c r="BX107" i="4" a="1"/>
  <c r="BX107" i="4" s="1"/>
  <c r="EI113" i="4" a="1"/>
  <c r="EI113" i="4" s="1"/>
  <c r="AV202" i="4"/>
  <c r="BC91" i="4" a="1"/>
  <c r="BC91" i="4" s="1"/>
  <c r="GN202" i="4"/>
  <c r="BE5" i="4"/>
  <c r="GT135" i="4" a="1"/>
  <c r="GT135" i="4" s="1"/>
  <c r="M134" i="4" a="1"/>
  <c r="M134" i="4" s="1"/>
  <c r="GT60" i="4" a="1"/>
  <c r="GT60" i="4" s="1"/>
  <c r="BC6" i="4" a="1"/>
  <c r="BC6" i="4" s="1"/>
  <c r="BD6" i="4" s="1"/>
  <c r="GA5" i="4"/>
  <c r="DN44" i="4" a="1"/>
  <c r="DN44" i="4" s="1"/>
  <c r="M196" i="4" a="1"/>
  <c r="M196" i="4" s="1"/>
  <c r="DN14" i="4" a="1"/>
  <c r="DN14" i="4" s="1"/>
  <c r="HI202" i="4"/>
  <c r="M99" i="4" a="1"/>
  <c r="M99" i="4" s="1"/>
  <c r="DN6" i="4" a="1"/>
  <c r="DN6" i="4" s="1"/>
  <c r="BX50" i="4" a="1"/>
  <c r="BX50" i="4" s="1"/>
  <c r="EI161" i="4" a="1"/>
  <c r="EI161" i="4" s="1"/>
  <c r="BC122" i="4" a="1"/>
  <c r="BC122" i="4" s="1"/>
  <c r="DF201" i="4"/>
  <c r="DI200" i="4"/>
  <c r="DN186" i="4" a="1"/>
  <c r="DN186" i="4" s="1"/>
  <c r="DN149" i="4" a="1"/>
  <c r="DN149" i="4" s="1"/>
  <c r="GT100" i="4" a="1"/>
  <c r="GT100" i="4" s="1"/>
  <c r="GB4" i="4"/>
  <c r="GC4" i="4"/>
  <c r="GD4" i="4" s="1"/>
  <c r="GT7" i="4" a="1"/>
  <c r="GT7" i="4" s="1"/>
  <c r="FD118" i="4" a="1"/>
  <c r="FD118" i="4" s="1"/>
  <c r="DN184" i="4" a="1"/>
  <c r="DN184" i="4" s="1"/>
  <c r="CS116" i="4" a="1"/>
  <c r="CS116" i="4" s="1"/>
  <c r="DN59" i="4" a="1"/>
  <c r="DN59" i="4" s="1"/>
  <c r="FY66" i="4" a="1"/>
  <c r="FY66" i="4" s="1"/>
  <c r="AH118" i="4" a="1"/>
  <c r="AH118" i="4" s="1"/>
  <c r="M94" i="4" a="1"/>
  <c r="M94" i="4" s="1"/>
  <c r="CU5" i="4"/>
  <c r="FT200" i="4"/>
  <c r="FQ201" i="4"/>
  <c r="GT119" i="4" a="1"/>
  <c r="GT119" i="4" s="1"/>
  <c r="M44" i="4" a="1"/>
  <c r="M44" i="4" s="1"/>
  <c r="BC66" i="4" a="1"/>
  <c r="BC66" i="4" s="1"/>
  <c r="FS202" i="4"/>
  <c r="FY77" i="4" a="1"/>
  <c r="FY77" i="4" s="1"/>
  <c r="BX6" i="4" a="1"/>
  <c r="BX6" i="4" s="1"/>
  <c r="BY6" i="4" s="1"/>
  <c r="BX106" i="4" a="1"/>
  <c r="BX106" i="4" s="1"/>
  <c r="EI33" i="4" a="1"/>
  <c r="EI33" i="4" s="1"/>
  <c r="BC164" i="4" a="1"/>
  <c r="BC164" i="4" s="1"/>
  <c r="FD7" i="4" a="1"/>
  <c r="FD7" i="4" s="1"/>
  <c r="HG202" i="4"/>
  <c r="HJ201" i="4"/>
  <c r="GT141" i="4" a="1"/>
  <c r="GT141" i="4" s="1"/>
  <c r="M33" i="4" a="1"/>
  <c r="M33" i="4" s="1"/>
  <c r="EI199" i="4" a="1"/>
  <c r="EI199" i="4" s="1"/>
  <c r="GT85" i="4" a="1"/>
  <c r="GT85" i="4" s="1"/>
  <c r="DN169" i="4" a="1"/>
  <c r="DN169" i="4" s="1"/>
  <c r="EI146" i="4" a="1"/>
  <c r="EI146" i="4" s="1"/>
  <c r="BC168" i="4" a="1"/>
  <c r="BC168" i="4" s="1"/>
  <c r="FF5" i="4"/>
  <c r="FE6" i="4"/>
  <c r="FD18" i="4" a="1"/>
  <c r="FD18" i="4" s="1"/>
  <c r="GT69" i="4" a="1"/>
  <c r="GT69" i="4" s="1"/>
  <c r="FD160" i="4" a="1"/>
  <c r="FD160" i="4" s="1"/>
  <c r="EI170" i="4" a="1"/>
  <c r="EI170" i="4" s="1"/>
  <c r="BC144" i="4" a="1"/>
  <c r="BC144" i="4" s="1"/>
  <c r="DN89" i="4" a="1"/>
  <c r="DN89" i="4" s="1"/>
  <c r="FY56" i="4" a="1"/>
  <c r="FY56" i="4" s="1"/>
  <c r="EC202" i="4"/>
  <c r="CS6" i="4" a="1"/>
  <c r="CS6" i="4" s="1"/>
  <c r="CT6" i="4" s="1"/>
  <c r="GT137" i="4" a="1"/>
  <c r="GT137" i="4" s="1"/>
  <c r="FD115" i="4" a="1"/>
  <c r="FD115" i="4" s="1"/>
  <c r="M63" i="4" a="1"/>
  <c r="M63" i="4" s="1"/>
  <c r="FD116" i="4" a="1"/>
  <c r="FD116" i="4" s="1"/>
  <c r="GT175" i="4" a="1"/>
  <c r="GT175" i="4" s="1"/>
  <c r="EV201" i="4"/>
  <c r="EY200" i="4"/>
  <c r="M195" i="4" a="1"/>
  <c r="M195" i="4" s="1"/>
  <c r="DN142" i="4" a="1"/>
  <c r="DN142" i="4" s="1"/>
  <c r="FY6" i="4" a="1"/>
  <c r="FY6" i="4" s="1"/>
  <c r="FZ6" i="4" s="1"/>
  <c r="FY144" i="4" a="1"/>
  <c r="FY144" i="4" s="1"/>
  <c r="GT92" i="4" a="1"/>
  <c r="GT92" i="4" s="1"/>
  <c r="FY64" i="4" a="1"/>
  <c r="FY64" i="4" s="1"/>
  <c r="FY82" i="4" a="1"/>
  <c r="FY82" i="4" s="1"/>
  <c r="FY128" i="4" a="1"/>
  <c r="FY128" i="4" s="1"/>
  <c r="AH67" i="4" a="1"/>
  <c r="AH67" i="4" s="1"/>
  <c r="AH177" i="4" a="1"/>
  <c r="AH177" i="4" s="1"/>
  <c r="AH200" i="4" a="1"/>
  <c r="AH200" i="4" s="1"/>
  <c r="AH15" i="4" a="1"/>
  <c r="AH15" i="4" s="1"/>
  <c r="AH13" i="4" a="1"/>
  <c r="AH13" i="4" s="1"/>
  <c r="AH80" i="4" a="1"/>
  <c r="AH80" i="4" s="1"/>
  <c r="AH133" i="4" a="1"/>
  <c r="AH133" i="4" s="1"/>
  <c r="AH172" i="4" a="1"/>
  <c r="AH172" i="4" s="1"/>
  <c r="FD51" i="4" a="1"/>
  <c r="FD51" i="4" s="1"/>
  <c r="FY154" i="4" a="1"/>
  <c r="FY154" i="4" s="1"/>
  <c r="DN17" i="4" a="1"/>
  <c r="DN17" i="4" s="1"/>
  <c r="M30" i="4" a="1"/>
  <c r="M30" i="4" s="1"/>
  <c r="GT199" i="4" a="1"/>
  <c r="GT199" i="4" s="1"/>
  <c r="M82" i="4" a="1"/>
  <c r="M82" i="4" s="1"/>
  <c r="M91" i="4" a="1"/>
  <c r="M91" i="4" s="1"/>
  <c r="M138" i="4" a="1"/>
  <c r="M138" i="4" s="1"/>
  <c r="M201" i="4" a="1"/>
  <c r="M201" i="4" s="1"/>
  <c r="FD88" i="4" a="1"/>
  <c r="FD88" i="4" s="1"/>
  <c r="FD45" i="4" a="1"/>
  <c r="FD45" i="4" s="1"/>
  <c r="FD63" i="4" a="1"/>
  <c r="FD63" i="4" s="1"/>
  <c r="M142" i="4" a="1"/>
  <c r="M142" i="4" s="1"/>
  <c r="EI186" i="4" a="1"/>
  <c r="EI186" i="4" s="1"/>
  <c r="FD19" i="4" a="1"/>
  <c r="FD19" i="4" s="1"/>
  <c r="DN138" i="4" a="1"/>
  <c r="DN138" i="4" s="1"/>
  <c r="DN80" i="4" a="1"/>
  <c r="DN80" i="4" s="1"/>
  <c r="AH193" i="4" a="1"/>
  <c r="AH193" i="4" s="1"/>
  <c r="M184" i="4" a="1"/>
  <c r="M184" i="4" s="1"/>
  <c r="FD82" i="4" a="1"/>
  <c r="FD82" i="4" s="1"/>
  <c r="GT58" i="4" a="1"/>
  <c r="GT58" i="4" s="1"/>
  <c r="AH154" i="4" a="1"/>
  <c r="AH154" i="4" s="1"/>
  <c r="BC94" i="4" a="1"/>
  <c r="BC94" i="4" s="1"/>
  <c r="FY83" i="4" a="1"/>
  <c r="FY83" i="4" s="1"/>
  <c r="FD22" i="4" a="1"/>
  <c r="FD22" i="4" s="1"/>
  <c r="FY45" i="4" a="1"/>
  <c r="FY45" i="4" s="1"/>
  <c r="M7" i="4" a="1"/>
  <c r="M7" i="4" s="1"/>
  <c r="FD72" i="4" a="1"/>
  <c r="FD72" i="4" s="1"/>
  <c r="GT9" i="4" a="1"/>
  <c r="GT9" i="4" s="1"/>
  <c r="AU201" i="4"/>
  <c r="AX200" i="4"/>
  <c r="M137" i="4" a="1"/>
  <c r="M137" i="4" s="1"/>
  <c r="M88" i="4" a="1"/>
  <c r="M88" i="4" s="1"/>
  <c r="M59" i="4" a="1"/>
  <c r="M59" i="4" s="1"/>
  <c r="FD136" i="4" a="1"/>
  <c r="FD136" i="4" s="1"/>
  <c r="FD122" i="4" a="1"/>
  <c r="FD122" i="4" s="1"/>
  <c r="FD65" i="4" a="1"/>
  <c r="FD65" i="4" s="1"/>
  <c r="FD170" i="4" a="1"/>
  <c r="FD170" i="4" s="1"/>
  <c r="FD43" i="4" a="1"/>
  <c r="FD43" i="4" s="1"/>
  <c r="FD146" i="4" a="1"/>
  <c r="FD146" i="4" s="1"/>
  <c r="GT57" i="4" a="1"/>
  <c r="GT57" i="4" s="1"/>
  <c r="FD161" i="4" a="1"/>
  <c r="FD161" i="4" s="1"/>
  <c r="GT101" i="4" a="1"/>
  <c r="GT101" i="4" s="1"/>
  <c r="M161" i="4" a="1"/>
  <c r="M161" i="4" s="1"/>
  <c r="FY60" i="4" a="1"/>
  <c r="FY60" i="4" s="1"/>
  <c r="M86" i="4" a="1"/>
  <c r="M86" i="4" s="1"/>
  <c r="BX133" i="4" a="1"/>
  <c r="BX133" i="4" s="1"/>
  <c r="AH85" i="4" a="1"/>
  <c r="AH85" i="4" s="1"/>
  <c r="FY189" i="4" a="1"/>
  <c r="FY189" i="4" s="1"/>
  <c r="M123" i="4" a="1"/>
  <c r="M123" i="4" s="1"/>
  <c r="AH63" i="4" a="1"/>
  <c r="AH63" i="4" s="1"/>
  <c r="FD181" i="4" a="1"/>
  <c r="FD181" i="4" s="1"/>
  <c r="FY149" i="4" a="1"/>
  <c r="FY149" i="4" s="1"/>
  <c r="DN95" i="4" a="1"/>
  <c r="DN95" i="4" s="1"/>
  <c r="BC68" i="4" a="1"/>
  <c r="BC68" i="4" s="1"/>
  <c r="AH47" i="4" a="1"/>
  <c r="AH47" i="4" s="1"/>
  <c r="M108" i="4" a="1"/>
  <c r="M108" i="4" s="1"/>
  <c r="DN156" i="4" a="1"/>
  <c r="DN156" i="4" s="1"/>
  <c r="DP5" i="4"/>
  <c r="DO6" i="4"/>
  <c r="AH115" i="4" a="1"/>
  <c r="AH115" i="4" s="1"/>
  <c r="AH28" i="4" a="1"/>
  <c r="AH28" i="4" s="1"/>
  <c r="AH105" i="4" a="1"/>
  <c r="AH105" i="4" s="1"/>
  <c r="AH145" i="4" a="1"/>
  <c r="AH145" i="4" s="1"/>
  <c r="AH132" i="4" a="1"/>
  <c r="AH132" i="4" s="1"/>
  <c r="FD195" i="4" a="1"/>
  <c r="FD195" i="4" s="1"/>
  <c r="M57" i="4" a="1"/>
  <c r="M57" i="4" s="1"/>
  <c r="CS65" i="4" a="1"/>
  <c r="CS65" i="4" s="1"/>
  <c r="CS21" i="4" a="1"/>
  <c r="CS21" i="4" s="1"/>
  <c r="CS15" i="4" a="1"/>
  <c r="CS15" i="4" s="1"/>
  <c r="CS61" i="4" a="1"/>
  <c r="CS61" i="4" s="1"/>
  <c r="CS153" i="4" a="1"/>
  <c r="CS153" i="4" s="1"/>
  <c r="CS27" i="4" a="1"/>
  <c r="CS27" i="4" s="1"/>
  <c r="FO203" i="4"/>
  <c r="ER203" i="4"/>
  <c r="EX203" i="4" s="1"/>
  <c r="EG203" i="4"/>
  <c r="DJ203" i="4"/>
  <c r="AS203" i="4"/>
  <c r="V203" i="4"/>
  <c r="AA203" i="4" s="1"/>
  <c r="K203" i="4"/>
  <c r="HD203" i="4"/>
  <c r="GS203" i="4"/>
  <c r="GT109" i="4" s="1" a="1"/>
  <c r="GT109" i="4" s="1"/>
  <c r="GG203" i="4"/>
  <c r="FV203" i="4"/>
  <c r="HC203" i="4"/>
  <c r="HH203" i="4" s="1"/>
  <c r="GR203" i="4"/>
  <c r="FU203" i="4"/>
  <c r="DD203" i="4"/>
  <c r="CG203" i="4"/>
  <c r="CM203" i="4" s="1"/>
  <c r="BV203" i="4"/>
  <c r="AY203" i="4"/>
  <c r="HB203" i="4"/>
  <c r="GQ203" i="4"/>
  <c r="GP203" i="4"/>
  <c r="EU203" i="4"/>
  <c r="EH203" i="4"/>
  <c r="EI201" i="4" s="1" a="1"/>
  <c r="EI201" i="4" s="1"/>
  <c r="CR203" i="4"/>
  <c r="CS32" i="4" s="1" a="1"/>
  <c r="CS32" i="4" s="1"/>
  <c r="HF203" i="4"/>
  <c r="FX203" i="4"/>
  <c r="FY161" i="4" s="1" a="1"/>
  <c r="FY161" i="4" s="1"/>
  <c r="ET203" i="4"/>
  <c r="EF203" i="4"/>
  <c r="DE203" i="4"/>
  <c r="CQ203" i="4"/>
  <c r="BO203" i="4"/>
  <c r="BB203" i="4"/>
  <c r="BC201" i="4" s="1" a="1"/>
  <c r="BC201" i="4" s="1"/>
  <c r="HE203" i="4"/>
  <c r="FW203" i="4"/>
  <c r="ES203" i="4"/>
  <c r="EE203" i="4"/>
  <c r="DC203" i="4"/>
  <c r="CP203" i="4"/>
  <c r="BN203" i="4"/>
  <c r="BA203" i="4"/>
  <c r="Y203" i="4"/>
  <c r="L203" i="4"/>
  <c r="M68" i="4" s="1" a="1"/>
  <c r="M68" i="4" s="1"/>
  <c r="GK203" i="4"/>
  <c r="EQ203" i="4"/>
  <c r="DB203" i="4"/>
  <c r="DG203" i="4" s="1"/>
  <c r="CO203" i="4"/>
  <c r="BM203" i="4"/>
  <c r="AZ203" i="4"/>
  <c r="X203" i="4"/>
  <c r="J203" i="4"/>
  <c r="GJ203" i="4"/>
  <c r="GI203" i="4"/>
  <c r="FC203" i="4"/>
  <c r="FD137" i="4" s="1" a="1"/>
  <c r="FD137" i="4" s="1"/>
  <c r="GH203" i="4"/>
  <c r="GM203" i="4" s="1"/>
  <c r="FB203" i="4"/>
  <c r="DZ203" i="4"/>
  <c r="DM203" i="4"/>
  <c r="DN86" i="4" s="1" a="1"/>
  <c r="DN86" i="4" s="1"/>
  <c r="FP203" i="4"/>
  <c r="FA203" i="4"/>
  <c r="DY203" i="4"/>
  <c r="DL203" i="4"/>
  <c r="CJ203" i="4"/>
  <c r="BW203" i="4"/>
  <c r="BX59" i="4" s="1" a="1"/>
  <c r="BX59" i="4" s="1"/>
  <c r="AG203" i="4"/>
  <c r="FN203" i="4"/>
  <c r="EZ203" i="4"/>
  <c r="DX203" i="4"/>
  <c r="DK203" i="4"/>
  <c r="CI203" i="4"/>
  <c r="BU203" i="4"/>
  <c r="AT203" i="4"/>
  <c r="AF203" i="4"/>
  <c r="FL203" i="4"/>
  <c r="FM203" i="4"/>
  <c r="FR203" i="4" s="1"/>
  <c r="BT203" i="4"/>
  <c r="AP203" i="4"/>
  <c r="DA203" i="4"/>
  <c r="BL203" i="4"/>
  <c r="BQ203" i="4" s="1"/>
  <c r="AE203" i="4"/>
  <c r="BK203" i="4"/>
  <c r="AD203" i="4"/>
  <c r="W203" i="4"/>
  <c r="AR203" i="4"/>
  <c r="AQ203" i="4"/>
  <c r="AW203" i="4" s="1"/>
  <c r="I203" i="4"/>
  <c r="DW203" i="4"/>
  <c r="EB203" i="4" s="1"/>
  <c r="DV203" i="4"/>
  <c r="CH203" i="4"/>
  <c r="CF203" i="4"/>
  <c r="U203" i="4"/>
  <c r="FD28" i="4" a="1"/>
  <c r="FD28" i="4" s="1"/>
  <c r="FY80" i="4" a="1"/>
  <c r="FY80" i="4" s="1"/>
  <c r="M8" i="4" a="1"/>
  <c r="M8" i="4" s="1"/>
  <c r="FY63" i="4" a="1"/>
  <c r="FY63" i="4" s="1"/>
  <c r="BC138" i="4" a="1"/>
  <c r="BC138" i="4" s="1"/>
  <c r="M158" i="4" a="1"/>
  <c r="M158" i="4" s="1"/>
  <c r="GW4" i="4"/>
  <c r="GX4" i="4" s="1"/>
  <c r="GY4" i="4" s="1"/>
  <c r="FY48" i="4" a="1"/>
  <c r="FY48" i="4" s="1"/>
  <c r="M171" i="4" a="1"/>
  <c r="M171" i="4" s="1"/>
  <c r="FD12" i="4" a="1"/>
  <c r="FD12" i="4" s="1"/>
  <c r="EK5" i="4"/>
  <c r="EJ6" i="4"/>
  <c r="FY175" i="4" a="1"/>
  <c r="FY175" i="4" s="1"/>
  <c r="DN60" i="4" a="1"/>
  <c r="DN60" i="4" s="1"/>
  <c r="M169" i="4" a="1"/>
  <c r="M169" i="4" s="1"/>
  <c r="GT111" i="4" a="1"/>
  <c r="GT111" i="4" s="1"/>
  <c r="GT114" i="4" a="1"/>
  <c r="GT114" i="4" s="1"/>
  <c r="GT164" i="4" a="1"/>
  <c r="GT164" i="4" s="1"/>
  <c r="M162" i="4" a="1"/>
  <c r="M162" i="4" s="1"/>
  <c r="M28" i="4" a="1"/>
  <c r="M28" i="4" s="1"/>
  <c r="M66" i="4" a="1"/>
  <c r="M66" i="4" s="1"/>
  <c r="M15" i="4" a="1"/>
  <c r="M15" i="4" s="1"/>
  <c r="M153" i="4" a="1"/>
  <c r="M153" i="4" s="1"/>
  <c r="M121" i="4" a="1"/>
  <c r="M121" i="4" s="1"/>
  <c r="M135" i="4" a="1"/>
  <c r="M135" i="4" s="1"/>
  <c r="FD104" i="4" a="1"/>
  <c r="FD104" i="4" s="1"/>
  <c r="FD77" i="4" a="1"/>
  <c r="FD77" i="4" s="1"/>
  <c r="FD140" i="4" a="1"/>
  <c r="FD140" i="4" s="1"/>
  <c r="FD74" i="4" a="1"/>
  <c r="FD74" i="4" s="1"/>
  <c r="FD176" i="4" a="1"/>
  <c r="FD176" i="4" s="1"/>
  <c r="FD37" i="4" a="1"/>
  <c r="FD37" i="4" s="1"/>
  <c r="FY31" i="4" a="1"/>
  <c r="FY31" i="4" s="1"/>
  <c r="DN161" i="4" a="1"/>
  <c r="DN161" i="4" s="1"/>
  <c r="M62" i="4" a="1"/>
  <c r="M62" i="4" s="1"/>
  <c r="EI195" i="4" a="1"/>
  <c r="EI195" i="4" s="1"/>
  <c r="EI191" i="4" a="1"/>
  <c r="EI191" i="4" s="1"/>
  <c r="FD76" i="4" a="1"/>
  <c r="FD76" i="4" s="1"/>
  <c r="FY162" i="4" a="1"/>
  <c r="FY162" i="4" s="1"/>
  <c r="BC113" i="4" a="1"/>
  <c r="BC113" i="4" s="1"/>
  <c r="M76" i="4" a="1"/>
  <c r="M76" i="4" s="1"/>
  <c r="FD164" i="4" a="1"/>
  <c r="FD164" i="4" s="1"/>
  <c r="AH183" i="4" a="1"/>
  <c r="AH183" i="4" s="1"/>
  <c r="FY32" i="4" a="1"/>
  <c r="FY32" i="4" s="1"/>
  <c r="M178" i="4" a="1"/>
  <c r="M178" i="4" s="1"/>
  <c r="BX153" i="4" a="1"/>
  <c r="BX153" i="4" s="1"/>
  <c r="BX41" i="4" a="1"/>
  <c r="BX41" i="4" s="1"/>
  <c r="BX55" i="4" a="1"/>
  <c r="BX55" i="4" s="1"/>
  <c r="BX180" i="4" a="1"/>
  <c r="BX180" i="4" s="1"/>
  <c r="BX144" i="4" a="1"/>
  <c r="BX144" i="4" s="1"/>
  <c r="DN101" i="4" a="1"/>
  <c r="DN101" i="4" s="1"/>
  <c r="AH170" i="4" a="1"/>
  <c r="AH170" i="4" s="1"/>
  <c r="FD154" i="4" a="1"/>
  <c r="FD154" i="4" s="1"/>
  <c r="GT128" i="4" a="1"/>
  <c r="GT128" i="4" s="1"/>
  <c r="FY131" i="4" a="1"/>
  <c r="FY131" i="4" s="1"/>
  <c r="EI82" i="4" a="1"/>
  <c r="EI82" i="4" s="1"/>
  <c r="DN8" i="4" a="1"/>
  <c r="DN8" i="4" s="1"/>
  <c r="M31" i="4" a="1"/>
  <c r="M31" i="4" s="1"/>
  <c r="CL202" i="4"/>
  <c r="GT193" i="4" a="1"/>
  <c r="GT193" i="4" s="1"/>
  <c r="FY142" i="4" a="1"/>
  <c r="FY142" i="4" s="1"/>
  <c r="M187" i="4" a="1"/>
  <c r="M187" i="4" s="1"/>
  <c r="BC60" i="4" a="1"/>
  <c r="BC60" i="4" s="1"/>
  <c r="BC89" i="4" a="1"/>
  <c r="BC89" i="4" s="1"/>
  <c r="BC97" i="4" a="1"/>
  <c r="BC97" i="4" s="1"/>
  <c r="BC19" i="4" a="1"/>
  <c r="BC19" i="4" s="1"/>
  <c r="BC146" i="4" a="1"/>
  <c r="BC146" i="4" s="1"/>
  <c r="GT35" i="4" a="1"/>
  <c r="GT35" i="4" s="1"/>
  <c r="AH62" i="4" a="1"/>
  <c r="AH62" i="4" s="1"/>
  <c r="BE6" i="4" l="1"/>
  <c r="CU6" i="4"/>
  <c r="BZ6" i="4"/>
  <c r="GV6" i="4"/>
  <c r="GU7" i="4"/>
  <c r="GA6" i="4"/>
  <c r="FZ7" i="4"/>
  <c r="CS170" i="4" a="1"/>
  <c r="CS170" i="4" s="1"/>
  <c r="CS177" i="4" a="1"/>
  <c r="CS177" i="4" s="1"/>
  <c r="CS58" i="4" a="1"/>
  <c r="CS58" i="4" s="1"/>
  <c r="DN15" i="4" a="1"/>
  <c r="DN15" i="4" s="1"/>
  <c r="GT89" i="4" a="1"/>
  <c r="GT89" i="4" s="1"/>
  <c r="EI109" i="4" a="1"/>
  <c r="EI109" i="4" s="1"/>
  <c r="AH203" i="4" a="1"/>
  <c r="AH203" i="4" s="1"/>
  <c r="AH138" i="4" a="1"/>
  <c r="AH138" i="4" s="1"/>
  <c r="AH128" i="4" a="1"/>
  <c r="AH128" i="4" s="1"/>
  <c r="AH74" i="4" a="1"/>
  <c r="AH74" i="4" s="1"/>
  <c r="AH167" i="4" a="1"/>
  <c r="AH167" i="4" s="1"/>
  <c r="AH173" i="4" a="1"/>
  <c r="AH173" i="4" s="1"/>
  <c r="AH102" i="4" a="1"/>
  <c r="AH102" i="4" s="1"/>
  <c r="AH31" i="4" a="1"/>
  <c r="AH31" i="4" s="1"/>
  <c r="AH92" i="4" a="1"/>
  <c r="AH92" i="4" s="1"/>
  <c r="AH109" i="4" a="1"/>
  <c r="AH109" i="4" s="1"/>
  <c r="AH137" i="4" a="1"/>
  <c r="AH137" i="4" s="1"/>
  <c r="AH131" i="4" a="1"/>
  <c r="AH131" i="4" s="1"/>
  <c r="AH53" i="4" a="1"/>
  <c r="AH53" i="4" s="1"/>
  <c r="AH112" i="4" a="1"/>
  <c r="AH112" i="4" s="1"/>
  <c r="AH36" i="4" a="1"/>
  <c r="AH36" i="4" s="1"/>
  <c r="AH123" i="4" a="1"/>
  <c r="AH123" i="4" s="1"/>
  <c r="AH125" i="4" a="1"/>
  <c r="AH125" i="4" s="1"/>
  <c r="AH34" i="4" a="1"/>
  <c r="AH34" i="4" s="1"/>
  <c r="AH158" i="4" a="1"/>
  <c r="AH158" i="4" s="1"/>
  <c r="AH175" i="4" a="1"/>
  <c r="AH175" i="4" s="1"/>
  <c r="AH78" i="4" a="1"/>
  <c r="AH78" i="4" s="1"/>
  <c r="AH151" i="4" a="1"/>
  <c r="AH151" i="4" s="1"/>
  <c r="AH77" i="4" a="1"/>
  <c r="AH77" i="4" s="1"/>
  <c r="AH130" i="4" a="1"/>
  <c r="AH130" i="4" s="1"/>
  <c r="AH7" i="4" a="1"/>
  <c r="AH7" i="4" s="1"/>
  <c r="AH147" i="4" a="1"/>
  <c r="AH147" i="4" s="1"/>
  <c r="AH199" i="4" a="1"/>
  <c r="AH199" i="4" s="1"/>
  <c r="AH192" i="4" a="1"/>
  <c r="AH192" i="4" s="1"/>
  <c r="AH38" i="4" a="1"/>
  <c r="AH38" i="4" s="1"/>
  <c r="AH149" i="4" a="1"/>
  <c r="AH149" i="4" s="1"/>
  <c r="AH161" i="4" a="1"/>
  <c r="AH161" i="4" s="1"/>
  <c r="AH30" i="4" a="1"/>
  <c r="AH30" i="4" s="1"/>
  <c r="AH188" i="4" a="1"/>
  <c r="AH188" i="4" s="1"/>
  <c r="AH98" i="4" a="1"/>
  <c r="AH98" i="4" s="1"/>
  <c r="AH100" i="4" a="1"/>
  <c r="AH100" i="4" s="1"/>
  <c r="AH111" i="4" a="1"/>
  <c r="AH111" i="4" s="1"/>
  <c r="AH33" i="4" a="1"/>
  <c r="AH33" i="4" s="1"/>
  <c r="AH127" i="4" a="1"/>
  <c r="AH127" i="4" s="1"/>
  <c r="AH101" i="4" a="1"/>
  <c r="AH101" i="4" s="1"/>
  <c r="AH79" i="4" a="1"/>
  <c r="AH79" i="4" s="1"/>
  <c r="AH104" i="4" a="1"/>
  <c r="AH104" i="4" s="1"/>
  <c r="AH51" i="4" a="1"/>
  <c r="AH51" i="4" s="1"/>
  <c r="AH153" i="4" a="1"/>
  <c r="AH153" i="4" s="1"/>
  <c r="AH140" i="4" a="1"/>
  <c r="AH140" i="4" s="1"/>
  <c r="AH155" i="4" a="1"/>
  <c r="AH155" i="4" s="1"/>
  <c r="AH164" i="4" a="1"/>
  <c r="AH164" i="4" s="1"/>
  <c r="AH56" i="4" a="1"/>
  <c r="AH56" i="4" s="1"/>
  <c r="AH160" i="4" a="1"/>
  <c r="AH160" i="4" s="1"/>
  <c r="AH90" i="4" a="1"/>
  <c r="AH90" i="4" s="1"/>
  <c r="AH197" i="4" a="1"/>
  <c r="AH197" i="4" s="1"/>
  <c r="AH12" i="4" a="1"/>
  <c r="AH12" i="4" s="1"/>
  <c r="AH17" i="4" a="1"/>
  <c r="AH17" i="4" s="1"/>
  <c r="AH83" i="4" a="1"/>
  <c r="AH83" i="4" s="1"/>
  <c r="AH182" i="4" a="1"/>
  <c r="AH182" i="4" s="1"/>
  <c r="AH35" i="4" a="1"/>
  <c r="AH35" i="4" s="1"/>
  <c r="AH180" i="4" a="1"/>
  <c r="AH180" i="4" s="1"/>
  <c r="AH186" i="4" a="1"/>
  <c r="AH186" i="4" s="1"/>
  <c r="AH176" i="4" a="1"/>
  <c r="AH176" i="4" s="1"/>
  <c r="AH187" i="4" a="1"/>
  <c r="AH187" i="4" s="1"/>
  <c r="AH72" i="4" a="1"/>
  <c r="AH72" i="4" s="1"/>
  <c r="AH146" i="4" a="1"/>
  <c r="AH146" i="4" s="1"/>
  <c r="CS43" i="4" a="1"/>
  <c r="CS43" i="4" s="1"/>
  <c r="CS132" i="4" a="1"/>
  <c r="CS132" i="4" s="1"/>
  <c r="CS161" i="4" a="1"/>
  <c r="CS161" i="4" s="1"/>
  <c r="CS83" i="4" a="1"/>
  <c r="CS83" i="4" s="1"/>
  <c r="CS191" i="4" a="1"/>
  <c r="CS191" i="4" s="1"/>
  <c r="CS53" i="4" a="1"/>
  <c r="CS53" i="4" s="1"/>
  <c r="GT48" i="4" a="1"/>
  <c r="GT48" i="4" s="1"/>
  <c r="FY102" i="4" a="1"/>
  <c r="FY102" i="4" s="1"/>
  <c r="BC198" i="4" a="1"/>
  <c r="BC198" i="4" s="1"/>
  <c r="EI121" i="4" a="1"/>
  <c r="EI121" i="4" s="1"/>
  <c r="BX128" i="4" a="1"/>
  <c r="BX128" i="4" s="1"/>
  <c r="FD147" i="4" a="1"/>
  <c r="FD147" i="4" s="1"/>
  <c r="M32" i="4" a="1"/>
  <c r="M32" i="4" s="1"/>
  <c r="M194" i="4" a="1"/>
  <c r="M194" i="4" s="1"/>
  <c r="M136" i="4" a="1"/>
  <c r="M136" i="4" s="1"/>
  <c r="DN113" i="4" a="1"/>
  <c r="DN113" i="4" s="1"/>
  <c r="BC35" i="4" a="1"/>
  <c r="BC35" i="4" s="1"/>
  <c r="M41" i="4" a="1"/>
  <c r="M41" i="4" s="1"/>
  <c r="FD142" i="4" a="1"/>
  <c r="FD142" i="4" s="1"/>
  <c r="BX60" i="4" a="1"/>
  <c r="BX60" i="4" s="1"/>
  <c r="AH195" i="4" a="1"/>
  <c r="AH195" i="4" s="1"/>
  <c r="GT157" i="4" a="1"/>
  <c r="GT157" i="4" s="1"/>
  <c r="M156" i="4" a="1"/>
  <c r="M156" i="4" s="1"/>
  <c r="DN157" i="4" a="1"/>
  <c r="DN157" i="4" s="1"/>
  <c r="GT62" i="4" a="1"/>
  <c r="GT62" i="4" s="1"/>
  <c r="AH156" i="4" a="1"/>
  <c r="AH156" i="4" s="1"/>
  <c r="AH189" i="4" a="1"/>
  <c r="AH189" i="4" s="1"/>
  <c r="AH148" i="4" a="1"/>
  <c r="AH148" i="4" s="1"/>
  <c r="AH196" i="4" a="1"/>
  <c r="AH196" i="4" s="1"/>
  <c r="AH157" i="4" a="1"/>
  <c r="AH157" i="4" s="1"/>
  <c r="AH10" i="4" a="1"/>
  <c r="AH10" i="4" s="1"/>
  <c r="AH40" i="4" a="1"/>
  <c r="AH40" i="4" s="1"/>
  <c r="FY157" i="4" a="1"/>
  <c r="FY157" i="4" s="1"/>
  <c r="FY122" i="4" a="1"/>
  <c r="FY122" i="4" s="1"/>
  <c r="FY49" i="4" a="1"/>
  <c r="FY49" i="4" s="1"/>
  <c r="FY73" i="4" a="1"/>
  <c r="FY73" i="4" s="1"/>
  <c r="BC187" i="4" a="1"/>
  <c r="BC187" i="4" s="1"/>
  <c r="GT93" i="4" a="1"/>
  <c r="GT93" i="4" s="1"/>
  <c r="BX140" i="4" a="1"/>
  <c r="BX140" i="4" s="1"/>
  <c r="DN193" i="4" a="1"/>
  <c r="DN193" i="4" s="1"/>
  <c r="DN119" i="4" a="1"/>
  <c r="DN119" i="4" s="1"/>
  <c r="M144" i="4" a="1"/>
  <c r="M144" i="4" s="1"/>
  <c r="DN125" i="4" a="1"/>
  <c r="DN125" i="4" s="1"/>
  <c r="FY68" i="4" a="1"/>
  <c r="FY68" i="4" s="1"/>
  <c r="FD49" i="4" a="1"/>
  <c r="FD49" i="4" s="1"/>
  <c r="BC170" i="4" a="1"/>
  <c r="BC170" i="4" s="1"/>
  <c r="FD141" i="4" a="1"/>
  <c r="FD141" i="4" s="1"/>
  <c r="BX198" i="4" a="1"/>
  <c r="BX198" i="4" s="1"/>
  <c r="CS24" i="4" a="1"/>
  <c r="CS24" i="4" s="1"/>
  <c r="GT87" i="4" a="1"/>
  <c r="GT87" i="4" s="1"/>
  <c r="M106" i="4" a="1"/>
  <c r="M106" i="4" s="1"/>
  <c r="M164" i="4" a="1"/>
  <c r="M164" i="4" s="1"/>
  <c r="BX160" i="4" a="1"/>
  <c r="BX160" i="4" s="1"/>
  <c r="EI183" i="4" a="1"/>
  <c r="EI183" i="4" s="1"/>
  <c r="DN198" i="4" a="1"/>
  <c r="DN198" i="4" s="1"/>
  <c r="BX87" i="4" a="1"/>
  <c r="BX87" i="4" s="1"/>
  <c r="FD31" i="4" a="1"/>
  <c r="FD31" i="4" s="1"/>
  <c r="FD50" i="4" a="1"/>
  <c r="FD50" i="4" s="1"/>
  <c r="GT90" i="4" a="1"/>
  <c r="GT90" i="4" s="1"/>
  <c r="FY121" i="4" a="1"/>
  <c r="FY121" i="4" s="1"/>
  <c r="BC105" i="4" a="1"/>
  <c r="BC105" i="4" s="1"/>
  <c r="FD78" i="4" a="1"/>
  <c r="FD78" i="4" s="1"/>
  <c r="DN123" i="4" a="1"/>
  <c r="DN123" i="4" s="1"/>
  <c r="EI8" i="4" a="1"/>
  <c r="EI8" i="4" s="1"/>
  <c r="EI176" i="4" a="1"/>
  <c r="EI176" i="4" s="1"/>
  <c r="FD54" i="4" a="1"/>
  <c r="FD54" i="4" s="1"/>
  <c r="GT24" i="4" a="1"/>
  <c r="GT24" i="4" s="1"/>
  <c r="M139" i="4" a="1"/>
  <c r="M139" i="4" s="1"/>
  <c r="M179" i="4" a="1"/>
  <c r="M179" i="4" s="1"/>
  <c r="CS145" i="4" a="1"/>
  <c r="CS145" i="4" s="1"/>
  <c r="GT59" i="4" a="1"/>
  <c r="GT59" i="4" s="1"/>
  <c r="BX10" i="4" a="1"/>
  <c r="BX10" i="4" s="1"/>
  <c r="CS159" i="4" a="1"/>
  <c r="CS159" i="4" s="1"/>
  <c r="EI93" i="4" a="1"/>
  <c r="EI93" i="4" s="1"/>
  <c r="M45" i="4" a="1"/>
  <c r="M45" i="4" s="1"/>
  <c r="GT168" i="4" a="1"/>
  <c r="GT168" i="4" s="1"/>
  <c r="DN137" i="4" a="1"/>
  <c r="DN137" i="4" s="1"/>
  <c r="DN35" i="4" a="1"/>
  <c r="DN35" i="4" s="1"/>
  <c r="BC172" i="4" a="1"/>
  <c r="BC172" i="4" s="1"/>
  <c r="FD133" i="4" a="1"/>
  <c r="FD133" i="4" s="1"/>
  <c r="DN134" i="4" a="1"/>
  <c r="DN134" i="4" s="1"/>
  <c r="EI85" i="4" a="1"/>
  <c r="EI85" i="4" s="1"/>
  <c r="EI189" i="4" a="1"/>
  <c r="EI189" i="4" s="1"/>
  <c r="FD58" i="4" a="1"/>
  <c r="FD58" i="4" s="1"/>
  <c r="GT50" i="4" a="1"/>
  <c r="GT50" i="4" s="1"/>
  <c r="DN117" i="4" a="1"/>
  <c r="DN117" i="4" s="1"/>
  <c r="BC81" i="4" a="1"/>
  <c r="BC81" i="4" s="1"/>
  <c r="AH93" i="4" a="1"/>
  <c r="AH93" i="4" s="1"/>
  <c r="BC40" i="4" a="1"/>
  <c r="BC40" i="4" s="1"/>
  <c r="FD98" i="4" a="1"/>
  <c r="FD98" i="4" s="1"/>
  <c r="DN41" i="4" a="1"/>
  <c r="DN41" i="4" s="1"/>
  <c r="EI103" i="4" a="1"/>
  <c r="EI103" i="4" s="1"/>
  <c r="EI163" i="4" a="1"/>
  <c r="EI163" i="4" s="1"/>
  <c r="FD155" i="4" a="1"/>
  <c r="FD155" i="4" s="1"/>
  <c r="GT127" i="4" a="1"/>
  <c r="GT127" i="4" s="1"/>
  <c r="EI172" i="4" a="1"/>
  <c r="EI172" i="4" s="1"/>
  <c r="BX102" i="4" a="1"/>
  <c r="BX102" i="4" s="1"/>
  <c r="BX57" i="4" a="1"/>
  <c r="BX57" i="4" s="1"/>
  <c r="BX70" i="4" a="1"/>
  <c r="BX70" i="4" s="1"/>
  <c r="BX136" i="4" a="1"/>
  <c r="BX136" i="4" s="1"/>
  <c r="BX89" i="4" a="1"/>
  <c r="BX89" i="4" s="1"/>
  <c r="BX86" i="4" a="1"/>
  <c r="BX86" i="4" s="1"/>
  <c r="BX19" i="4" a="1"/>
  <c r="BX19" i="4" s="1"/>
  <c r="BX142" i="4" a="1"/>
  <c r="BX142" i="4" s="1"/>
  <c r="BX75" i="4" a="1"/>
  <c r="BX75" i="4" s="1"/>
  <c r="EI202" i="4" a="1"/>
  <c r="EI202" i="4" s="1"/>
  <c r="DN133" i="4" a="1"/>
  <c r="DN133" i="4" s="1"/>
  <c r="BC24" i="4" a="1"/>
  <c r="BC24" i="4" s="1"/>
  <c r="EI141" i="4" a="1"/>
  <c r="EI141" i="4" s="1"/>
  <c r="BX148" i="4" a="1"/>
  <c r="BX148" i="4" s="1"/>
  <c r="EI181" i="4" a="1"/>
  <c r="EI181" i="4" s="1"/>
  <c r="BC37" i="4" a="1"/>
  <c r="BC37" i="4" s="1"/>
  <c r="M65" i="4" a="1"/>
  <c r="M65" i="4" s="1"/>
  <c r="BC119" i="4" a="1"/>
  <c r="BC119" i="4" s="1"/>
  <c r="M19" i="4" a="1"/>
  <c r="M19" i="4" s="1"/>
  <c r="AK5" i="4"/>
  <c r="AL5" i="4"/>
  <c r="AM5" i="4" s="1"/>
  <c r="EI53" i="4" a="1"/>
  <c r="EI53" i="4" s="1"/>
  <c r="DN74" i="4" a="1"/>
  <c r="DN74" i="4" s="1"/>
  <c r="M46" i="4" a="1"/>
  <c r="M46" i="4" s="1"/>
  <c r="GT47" i="4" a="1"/>
  <c r="GT47" i="4" s="1"/>
  <c r="FD138" i="4" a="1"/>
  <c r="FD138" i="4" s="1"/>
  <c r="M83" i="4" a="1"/>
  <c r="M83" i="4" s="1"/>
  <c r="BX52" i="4" a="1"/>
  <c r="BX52" i="4" s="1"/>
  <c r="DN190" i="4" a="1"/>
  <c r="DN190" i="4" s="1"/>
  <c r="AH178" i="4" a="1"/>
  <c r="AH178" i="4" s="1"/>
  <c r="M26" i="4" a="1"/>
  <c r="M26" i="4" s="1"/>
  <c r="DN31" i="4" a="1"/>
  <c r="DN31" i="4" s="1"/>
  <c r="CS151" i="4" a="1"/>
  <c r="CS151" i="4" s="1"/>
  <c r="CS139" i="4" a="1"/>
  <c r="CS139" i="4" s="1"/>
  <c r="BC166" i="4" a="1"/>
  <c r="BC166" i="4" s="1"/>
  <c r="DN183" i="4" a="1"/>
  <c r="DN183" i="4" s="1"/>
  <c r="BX109" i="4" a="1"/>
  <c r="BX109" i="4" s="1"/>
  <c r="GT106" i="4" a="1"/>
  <c r="GT106" i="4" s="1"/>
  <c r="DN146" i="4" a="1"/>
  <c r="DN146" i="4" s="1"/>
  <c r="AH198" i="4" a="1"/>
  <c r="AH198" i="4" s="1"/>
  <c r="AH57" i="4" a="1"/>
  <c r="AH57" i="4" s="1"/>
  <c r="AH194" i="4" a="1"/>
  <c r="AH194" i="4" s="1"/>
  <c r="AH119" i="4" a="1"/>
  <c r="AH119" i="4" s="1"/>
  <c r="AH141" i="4" a="1"/>
  <c r="AH141" i="4" s="1"/>
  <c r="AH179" i="4" a="1"/>
  <c r="AH179" i="4" s="1"/>
  <c r="AH121" i="4" a="1"/>
  <c r="AH121" i="4" s="1"/>
  <c r="FY91" i="4" a="1"/>
  <c r="FY91" i="4" s="1"/>
  <c r="FY65" i="4" a="1"/>
  <c r="FY65" i="4" s="1"/>
  <c r="FY111" i="4" a="1"/>
  <c r="FY111" i="4" s="1"/>
  <c r="FY137" i="4" a="1"/>
  <c r="FY137" i="4" s="1"/>
  <c r="M175" i="4" a="1"/>
  <c r="M175" i="4" s="1"/>
  <c r="FD27" i="4" a="1"/>
  <c r="FD27" i="4" s="1"/>
  <c r="BX46" i="4" a="1"/>
  <c r="BX46" i="4" s="1"/>
  <c r="BC11" i="4" a="1"/>
  <c r="BC11" i="4" s="1"/>
  <c r="EI68" i="4" a="1"/>
  <c r="EI68" i="4" s="1"/>
  <c r="M155" i="4" a="1"/>
  <c r="M155" i="4" s="1"/>
  <c r="FY23" i="4" a="1"/>
  <c r="FY23" i="4" s="1"/>
  <c r="GT86" i="4" a="1"/>
  <c r="GT86" i="4" s="1"/>
  <c r="FD16" i="4" a="1"/>
  <c r="FD16" i="4" s="1"/>
  <c r="EC203" i="4"/>
  <c r="M181" i="4" a="1"/>
  <c r="M181" i="4" s="1"/>
  <c r="BX139" i="4" a="1"/>
  <c r="BX139" i="4" s="1"/>
  <c r="BC48" i="4" a="1"/>
  <c r="BC48" i="4" s="1"/>
  <c r="FD71" i="4" a="1"/>
  <c r="FD71" i="4" s="1"/>
  <c r="M9" i="4" a="1"/>
  <c r="M9" i="4" s="1"/>
  <c r="BC43" i="4" a="1"/>
  <c r="BC43" i="4" s="1"/>
  <c r="AH45" i="4" a="1"/>
  <c r="AH45" i="4" s="1"/>
  <c r="FY174" i="4" a="1"/>
  <c r="FY174" i="4" s="1"/>
  <c r="DN73" i="4" a="1"/>
  <c r="DN73" i="4" s="1"/>
  <c r="BC116" i="4" a="1"/>
  <c r="BC116" i="4" s="1"/>
  <c r="EI20" i="4" a="1"/>
  <c r="EI20" i="4" s="1"/>
  <c r="FD113" i="4" a="1"/>
  <c r="FD113" i="4" s="1"/>
  <c r="GT194" i="4" a="1"/>
  <c r="GT194" i="4" s="1"/>
  <c r="BC145" i="4" a="1"/>
  <c r="BC145" i="4" s="1"/>
  <c r="BC199" i="4" a="1"/>
  <c r="BC199" i="4" s="1"/>
  <c r="DN112" i="4" a="1"/>
  <c r="DN112" i="4" s="1"/>
  <c r="DN109" i="4" a="1"/>
  <c r="DN109" i="4" s="1"/>
  <c r="FY134" i="4" a="1"/>
  <c r="FY134" i="4" s="1"/>
  <c r="EI88" i="4" a="1"/>
  <c r="EI88" i="4" s="1"/>
  <c r="M110" i="4" a="1"/>
  <c r="M110" i="4" s="1"/>
  <c r="GT185" i="4" a="1"/>
  <c r="GT185" i="4" s="1"/>
  <c r="M35" i="4" a="1"/>
  <c r="M35" i="4" s="1"/>
  <c r="M104" i="4" a="1"/>
  <c r="M104" i="4" s="1"/>
  <c r="DN170" i="4" a="1"/>
  <c r="DN170" i="4" s="1"/>
  <c r="FD79" i="4" a="1"/>
  <c r="FD79" i="4" s="1"/>
  <c r="BX177" i="4" a="1"/>
  <c r="BX177" i="4" s="1"/>
  <c r="FY165" i="4" a="1"/>
  <c r="FY165" i="4" s="1"/>
  <c r="FY108" i="4" a="1"/>
  <c r="FY108" i="4" s="1"/>
  <c r="M47" i="4" a="1"/>
  <c r="M47" i="4" s="1"/>
  <c r="FD163" i="4" a="1"/>
  <c r="FD163" i="4" s="1"/>
  <c r="DN22" i="4" a="1"/>
  <c r="DN22" i="4" s="1"/>
  <c r="DN56" i="4" a="1"/>
  <c r="DN56" i="4" s="1"/>
  <c r="BC127" i="4" a="1"/>
  <c r="BC127" i="4" s="1"/>
  <c r="CS17" i="4" a="1"/>
  <c r="CS17" i="4" s="1"/>
  <c r="DN192" i="4" a="1"/>
  <c r="DN192" i="4" s="1"/>
  <c r="FD96" i="4" a="1"/>
  <c r="FD96" i="4" s="1"/>
  <c r="EI151" i="4" a="1"/>
  <c r="EI151" i="4" s="1"/>
  <c r="FD100" i="4" a="1"/>
  <c r="FD100" i="4" s="1"/>
  <c r="GT44" i="4" a="1"/>
  <c r="GT44" i="4" s="1"/>
  <c r="FD80" i="4" a="1"/>
  <c r="FD80" i="4" s="1"/>
  <c r="AH76" i="4" a="1"/>
  <c r="AH76" i="4" s="1"/>
  <c r="BC118" i="4" a="1"/>
  <c r="BC118" i="4" s="1"/>
  <c r="FY117" i="4" a="1"/>
  <c r="FY117" i="4" s="1"/>
  <c r="DN178" i="4" a="1"/>
  <c r="DN178" i="4" s="1"/>
  <c r="CS38" i="4" a="1"/>
  <c r="CS38" i="4" s="1"/>
  <c r="EI153" i="4" a="1"/>
  <c r="EI153" i="4" s="1"/>
  <c r="M190" i="4" a="1"/>
  <c r="M190" i="4" s="1"/>
  <c r="GT123" i="4" a="1"/>
  <c r="GT123" i="4" s="1"/>
  <c r="BC190" i="4" a="1"/>
  <c r="BC190" i="4" s="1"/>
  <c r="BX38" i="4" a="1"/>
  <c r="BX38" i="4" s="1"/>
  <c r="BX95" i="4" a="1"/>
  <c r="BX95" i="4" s="1"/>
  <c r="BX27" i="4" a="1"/>
  <c r="BX27" i="4" s="1"/>
  <c r="BX138" i="4" a="1"/>
  <c r="BX138" i="4" s="1"/>
  <c r="BX73" i="4" a="1"/>
  <c r="BX73" i="4" s="1"/>
  <c r="BX100" i="4" a="1"/>
  <c r="BX100" i="4" s="1"/>
  <c r="BX56" i="4" a="1"/>
  <c r="BX56" i="4" s="1"/>
  <c r="BX25" i="4" a="1"/>
  <c r="BX25" i="4" s="1"/>
  <c r="BX175" i="4" a="1"/>
  <c r="BX175" i="4" s="1"/>
  <c r="M186" i="4" a="1"/>
  <c r="M186" i="4" s="1"/>
  <c r="FY164" i="4" a="1"/>
  <c r="FY164" i="4" s="1"/>
  <c r="BC132" i="4" a="1"/>
  <c r="BC132" i="4" s="1"/>
  <c r="CS57" i="4" a="1"/>
  <c r="CS57" i="4" s="1"/>
  <c r="FY37" i="4" a="1"/>
  <c r="FY37" i="4" s="1"/>
  <c r="EI65" i="4" a="1"/>
  <c r="EI65" i="4" s="1"/>
  <c r="M27" i="4" a="1"/>
  <c r="M27" i="4" s="1"/>
  <c r="EI45" i="4" a="1"/>
  <c r="EI45" i="4" s="1"/>
  <c r="DN28" i="4" a="1"/>
  <c r="DN28" i="4" s="1"/>
  <c r="GT160" i="4" a="1"/>
  <c r="GT160" i="4" s="1"/>
  <c r="CS146" i="4" a="1"/>
  <c r="CS146" i="4" s="1"/>
  <c r="DN13" i="4" a="1"/>
  <c r="DN13" i="4" s="1"/>
  <c r="DN188" i="4" a="1"/>
  <c r="DN188" i="4" s="1"/>
  <c r="FD123" i="4" a="1"/>
  <c r="FD123" i="4" s="1"/>
  <c r="FD201" i="4" a="1"/>
  <c r="FD201" i="4" s="1"/>
  <c r="GT63" i="4" a="1"/>
  <c r="GT63" i="4" s="1"/>
  <c r="GT149" i="4" a="1"/>
  <c r="GT149" i="4" s="1"/>
  <c r="EI62" i="4" a="1"/>
  <c r="EI62" i="4" s="1"/>
  <c r="AH110" i="4" a="1"/>
  <c r="AH110" i="4" s="1"/>
  <c r="CS165" i="4" a="1"/>
  <c r="CS165" i="4" s="1"/>
  <c r="CS194" i="4" a="1"/>
  <c r="CS194" i="4" s="1"/>
  <c r="CS112" i="4" a="1"/>
  <c r="CS112" i="4" s="1"/>
  <c r="CS195" i="4" a="1"/>
  <c r="CS195" i="4" s="1"/>
  <c r="DN85" i="4" a="1"/>
  <c r="DN85" i="4" s="1"/>
  <c r="EI154" i="4" a="1"/>
  <c r="EI154" i="4" s="1"/>
  <c r="BX203" i="4" a="1"/>
  <c r="BX203" i="4" s="1"/>
  <c r="BX83" i="4" a="1"/>
  <c r="BX83" i="4" s="1"/>
  <c r="BX97" i="4" a="1"/>
  <c r="BX97" i="4" s="1"/>
  <c r="BX172" i="4" a="1"/>
  <c r="BX172" i="4" s="1"/>
  <c r="CS129" i="4" a="1"/>
  <c r="CS129" i="4" s="1"/>
  <c r="CS197" i="4" a="1"/>
  <c r="CS197" i="4" s="1"/>
  <c r="DN135" i="4" a="1"/>
  <c r="DN135" i="4" s="1"/>
  <c r="DN158" i="4" a="1"/>
  <c r="DN158" i="4" s="1"/>
  <c r="CS76" i="4" a="1"/>
  <c r="CS76" i="4" s="1"/>
  <c r="DN151" i="4" a="1"/>
  <c r="DN151" i="4" s="1"/>
  <c r="CS23" i="4" a="1"/>
  <c r="CS23" i="4" s="1"/>
  <c r="EI125" i="4" a="1"/>
  <c r="EI125" i="4" s="1"/>
  <c r="GT184" i="4" a="1"/>
  <c r="GT184" i="4" s="1"/>
  <c r="DN72" i="4" a="1"/>
  <c r="DN72" i="4" s="1"/>
  <c r="GT191" i="4" a="1"/>
  <c r="GT191" i="4" s="1"/>
  <c r="CS82" i="4" a="1"/>
  <c r="CS82" i="4" s="1"/>
  <c r="CS184" i="4" a="1"/>
  <c r="CS184" i="4" s="1"/>
  <c r="CS154" i="4" a="1"/>
  <c r="CS154" i="4" s="1"/>
  <c r="CS188" i="4" a="1"/>
  <c r="CS188" i="4" s="1"/>
  <c r="CS93" i="4" a="1"/>
  <c r="CS93" i="4" s="1"/>
  <c r="CS91" i="4" a="1"/>
  <c r="CS91" i="4" s="1"/>
  <c r="AH201" i="4" a="1"/>
  <c r="AH201" i="4" s="1"/>
  <c r="FD148" i="4" a="1"/>
  <c r="FD148" i="4" s="1"/>
  <c r="BC154" i="4" a="1"/>
  <c r="BC154" i="4" s="1"/>
  <c r="GT195" i="4" a="1"/>
  <c r="GT195" i="4" s="1"/>
  <c r="BX36" i="4" a="1"/>
  <c r="BX36" i="4" s="1"/>
  <c r="BC151" i="4" a="1"/>
  <c r="BC151" i="4" s="1"/>
  <c r="CS150" i="4" a="1"/>
  <c r="CS150" i="4" s="1"/>
  <c r="M71" i="4" a="1"/>
  <c r="M71" i="4" s="1"/>
  <c r="GT10" i="4" a="1"/>
  <c r="GT10" i="4" s="1"/>
  <c r="BC202" i="4" a="1"/>
  <c r="BC202" i="4" s="1"/>
  <c r="EI73" i="4" a="1"/>
  <c r="EI73" i="4" s="1"/>
  <c r="DN162" i="4" a="1"/>
  <c r="DN162" i="4" s="1"/>
  <c r="BX65" i="4" a="1"/>
  <c r="BX65" i="4" s="1"/>
  <c r="FD24" i="4" a="1"/>
  <c r="FD24" i="4" s="1"/>
  <c r="FD33" i="4" a="1"/>
  <c r="FD33" i="4" s="1"/>
  <c r="GT38" i="4" a="1"/>
  <c r="GT38" i="4" s="1"/>
  <c r="FD103" i="4" a="1"/>
  <c r="FD103" i="4" s="1"/>
  <c r="AH25" i="4" a="1"/>
  <c r="AH25" i="4" s="1"/>
  <c r="AH181" i="4" a="1"/>
  <c r="AH181" i="4" s="1"/>
  <c r="AH23" i="4" a="1"/>
  <c r="AH23" i="4" s="1"/>
  <c r="AH8" i="4" a="1"/>
  <c r="AH8" i="4" s="1"/>
  <c r="AH81" i="4" a="1"/>
  <c r="AH81" i="4" s="1"/>
  <c r="AH20" i="4" a="1"/>
  <c r="AH20" i="4" s="1"/>
  <c r="AH11" i="4" a="1"/>
  <c r="AH11" i="4" s="1"/>
  <c r="AH21" i="4" a="1"/>
  <c r="AH21" i="4" s="1"/>
  <c r="FY44" i="4" a="1"/>
  <c r="FY44" i="4" s="1"/>
  <c r="FY159" i="4" a="1"/>
  <c r="FY159" i="4" s="1"/>
  <c r="FY125" i="4" a="1"/>
  <c r="FY125" i="4" s="1"/>
  <c r="FY130" i="4" a="1"/>
  <c r="FY130" i="4" s="1"/>
  <c r="BC64" i="4" a="1"/>
  <c r="BC64" i="4" s="1"/>
  <c r="M170" i="4" a="1"/>
  <c r="M170" i="4" s="1"/>
  <c r="BX110" i="4" a="1"/>
  <c r="BX110" i="4" s="1"/>
  <c r="EI44" i="4" a="1"/>
  <c r="EI44" i="4" s="1"/>
  <c r="FY101" i="4" a="1"/>
  <c r="FY101" i="4" s="1"/>
  <c r="M193" i="4" a="1"/>
  <c r="M193" i="4" s="1"/>
  <c r="DN129" i="4" a="1"/>
  <c r="DN129" i="4" s="1"/>
  <c r="FD119" i="4" a="1"/>
  <c r="FD119" i="4" s="1"/>
  <c r="FD202" i="4" a="1"/>
  <c r="FD202" i="4" s="1"/>
  <c r="BC177" i="4" a="1"/>
  <c r="BC177" i="4" s="1"/>
  <c r="DN21" i="4" a="1"/>
  <c r="DN21" i="4" s="1"/>
  <c r="BX131" i="4" a="1"/>
  <c r="BX131" i="4" s="1"/>
  <c r="FD34" i="4" a="1"/>
  <c r="FD34" i="4" s="1"/>
  <c r="FD93" i="4" a="1"/>
  <c r="FD93" i="4" s="1"/>
  <c r="GT143" i="4" a="1"/>
  <c r="GT143" i="4" s="1"/>
  <c r="FY146" i="4" a="1"/>
  <c r="FY146" i="4" s="1"/>
  <c r="BC27" i="4" a="1"/>
  <c r="BC27" i="4" s="1"/>
  <c r="GT13" i="4" a="1"/>
  <c r="GT13" i="4" s="1"/>
  <c r="DN180" i="4" a="1"/>
  <c r="DN180" i="4" s="1"/>
  <c r="EI110" i="4" a="1"/>
  <c r="EI110" i="4" s="1"/>
  <c r="EI100" i="4" a="1"/>
  <c r="EI100" i="4" s="1"/>
  <c r="FD14" i="4" a="1"/>
  <c r="FD14" i="4" s="1"/>
  <c r="GT110" i="4" a="1"/>
  <c r="GT110" i="4" s="1"/>
  <c r="FY79" i="4" a="1"/>
  <c r="FY79" i="4" s="1"/>
  <c r="BC47" i="4" a="1"/>
  <c r="BC47" i="4" s="1"/>
  <c r="FY167" i="4" a="1"/>
  <c r="FY167" i="4" s="1"/>
  <c r="DN66" i="4" a="1"/>
  <c r="DN66" i="4" s="1"/>
  <c r="GT124" i="4" a="1"/>
  <c r="GT124" i="4" s="1"/>
  <c r="FS203" i="4"/>
  <c r="M64" i="4" a="1"/>
  <c r="M64" i="4" s="1"/>
  <c r="BC108" i="4" a="1"/>
  <c r="BC108" i="4" s="1"/>
  <c r="M185" i="4" a="1"/>
  <c r="M185" i="4" s="1"/>
  <c r="M149" i="4" a="1"/>
  <c r="M149" i="4" s="1"/>
  <c r="BC71" i="4" a="1"/>
  <c r="BC71" i="4" s="1"/>
  <c r="DN201" i="4" a="1"/>
  <c r="DN201" i="4" s="1"/>
  <c r="BX190" i="4" a="1"/>
  <c r="BX190" i="4" s="1"/>
  <c r="GT120" i="4" a="1"/>
  <c r="GT120" i="4" s="1"/>
  <c r="GT165" i="4" a="1"/>
  <c r="GT165" i="4" s="1"/>
  <c r="M97" i="4" a="1"/>
  <c r="M97" i="4" s="1"/>
  <c r="DN159" i="4" a="1"/>
  <c r="DN159" i="4" s="1"/>
  <c r="DN90" i="4" a="1"/>
  <c r="DN90" i="4" s="1"/>
  <c r="DN106" i="4" a="1"/>
  <c r="DN106" i="4" s="1"/>
  <c r="BC102" i="4" a="1"/>
  <c r="BC102" i="4" s="1"/>
  <c r="DN53" i="4" a="1"/>
  <c r="DN53" i="4" s="1"/>
  <c r="DN148" i="4" a="1"/>
  <c r="DN148" i="4" s="1"/>
  <c r="GT45" i="4" a="1"/>
  <c r="GT45" i="4" s="1"/>
  <c r="EI119" i="4" a="1"/>
  <c r="EI119" i="4" s="1"/>
  <c r="M143" i="4" a="1"/>
  <c r="M143" i="4" s="1"/>
  <c r="GT176" i="4" a="1"/>
  <c r="GT176" i="4" s="1"/>
  <c r="EI129" i="4" a="1"/>
  <c r="EI129" i="4" s="1"/>
  <c r="M146" i="4" a="1"/>
  <c r="M146" i="4" s="1"/>
  <c r="DN87" i="4" a="1"/>
  <c r="DN87" i="4" s="1"/>
  <c r="BC147" i="4" a="1"/>
  <c r="BC147" i="4" s="1"/>
  <c r="DN121" i="4" a="1"/>
  <c r="DN121" i="4" s="1"/>
  <c r="BX201" i="4" a="1"/>
  <c r="BX201" i="4" s="1"/>
  <c r="GT145" i="4" a="1"/>
  <c r="GT145" i="4" s="1"/>
  <c r="CS113" i="4" a="1"/>
  <c r="CS113" i="4" s="1"/>
  <c r="M61" i="4" a="1"/>
  <c r="M61" i="4" s="1"/>
  <c r="AH60" i="4" a="1"/>
  <c r="AH60" i="4" s="1"/>
  <c r="GT40" i="4" a="1"/>
  <c r="GT40" i="4" s="1"/>
  <c r="BX179" i="4" a="1"/>
  <c r="BX179" i="4" s="1"/>
  <c r="BX192" i="4" a="1"/>
  <c r="BX192" i="4" s="1"/>
  <c r="BX79" i="4" a="1"/>
  <c r="BX79" i="4" s="1"/>
  <c r="BX9" i="4" a="1"/>
  <c r="BX9" i="4" s="1"/>
  <c r="BX197" i="4" a="1"/>
  <c r="BX197" i="4" s="1"/>
  <c r="BX14" i="4" a="1"/>
  <c r="BX14" i="4" s="1"/>
  <c r="BX21" i="4" a="1"/>
  <c r="BX21" i="4" s="1"/>
  <c r="BX137" i="4" a="1"/>
  <c r="BX137" i="4" s="1"/>
  <c r="BX174" i="4" a="1"/>
  <c r="BX174" i="4" s="1"/>
  <c r="DN114" i="4" a="1"/>
  <c r="DN114" i="4" s="1"/>
  <c r="GT71" i="4" a="1"/>
  <c r="GT71" i="4" s="1"/>
  <c r="BC117" i="4" a="1"/>
  <c r="BC117" i="4" s="1"/>
  <c r="FY155" i="4" a="1"/>
  <c r="FY155" i="4" s="1"/>
  <c r="BX129" i="4" a="1"/>
  <c r="BX129" i="4" s="1"/>
  <c r="GT66" i="4" a="1"/>
  <c r="GT66" i="4" s="1"/>
  <c r="GT18" i="4" a="1"/>
  <c r="GT18" i="4" s="1"/>
  <c r="M55" i="4" a="1"/>
  <c r="M55" i="4" s="1"/>
  <c r="M24" i="4" a="1"/>
  <c r="M24" i="4" s="1"/>
  <c r="FY51" i="4" a="1"/>
  <c r="FY51" i="4" s="1"/>
  <c r="BC65" i="4" a="1"/>
  <c r="BC65" i="4" s="1"/>
  <c r="FY197" i="4" a="1"/>
  <c r="FY197" i="4" s="1"/>
  <c r="DN45" i="4" a="1"/>
  <c r="DN45" i="4" s="1"/>
  <c r="FY145" i="4" a="1"/>
  <c r="FY145" i="4" s="1"/>
  <c r="FD165" i="4" a="1"/>
  <c r="FD165" i="4" s="1"/>
  <c r="GT16" i="4" a="1"/>
  <c r="GT16" i="4" s="1"/>
  <c r="FD57" i="4" a="1"/>
  <c r="FD57" i="4" s="1"/>
  <c r="AH94" i="4" a="1"/>
  <c r="AH94" i="4" s="1"/>
  <c r="BP203" i="4"/>
  <c r="BS203" i="4" s="1"/>
  <c r="BS202" i="4"/>
  <c r="EI203" i="4" a="1"/>
  <c r="EI203" i="4" s="1"/>
  <c r="EI19" i="4" a="1"/>
  <c r="EI19" i="4" s="1"/>
  <c r="EI177" i="4" a="1"/>
  <c r="EI177" i="4" s="1"/>
  <c r="EI59" i="4" a="1"/>
  <c r="EI59" i="4" s="1"/>
  <c r="EI169" i="4" a="1"/>
  <c r="EI169" i="4" s="1"/>
  <c r="EI61" i="4" a="1"/>
  <c r="EI61" i="4" s="1"/>
  <c r="EI89" i="4" a="1"/>
  <c r="EI89" i="4" s="1"/>
  <c r="EI26" i="4" a="1"/>
  <c r="EI26" i="4" s="1"/>
  <c r="EI64" i="4" a="1"/>
  <c r="EI64" i="4" s="1"/>
  <c r="EI36" i="4" a="1"/>
  <c r="EI36" i="4" s="1"/>
  <c r="EI194" i="4" a="1"/>
  <c r="EI194" i="4" s="1"/>
  <c r="EI48" i="4" a="1"/>
  <c r="EI48" i="4" s="1"/>
  <c r="EI17" i="4" a="1"/>
  <c r="EI17" i="4" s="1"/>
  <c r="EI74" i="4" a="1"/>
  <c r="EI74" i="4" s="1"/>
  <c r="EI139" i="4" a="1"/>
  <c r="EI139" i="4" s="1"/>
  <c r="EI149" i="4" a="1"/>
  <c r="EI149" i="4" s="1"/>
  <c r="EI112" i="4" a="1"/>
  <c r="EI112" i="4" s="1"/>
  <c r="EI40" i="4" a="1"/>
  <c r="EI40" i="4" s="1"/>
  <c r="EI57" i="4" a="1"/>
  <c r="EI57" i="4" s="1"/>
  <c r="EI97" i="4" a="1"/>
  <c r="EI97" i="4" s="1"/>
  <c r="EI76" i="4" a="1"/>
  <c r="EI76" i="4" s="1"/>
  <c r="EI101" i="4" a="1"/>
  <c r="EI101" i="4" s="1"/>
  <c r="EI13" i="4" a="1"/>
  <c r="EI13" i="4" s="1"/>
  <c r="EI111" i="4" a="1"/>
  <c r="EI111" i="4" s="1"/>
  <c r="EI148" i="4" a="1"/>
  <c r="EI148" i="4" s="1"/>
  <c r="EI162" i="4" a="1"/>
  <c r="EI162" i="4" s="1"/>
  <c r="EI70" i="4" a="1"/>
  <c r="EI70" i="4" s="1"/>
  <c r="EI83" i="4" a="1"/>
  <c r="EI83" i="4" s="1"/>
  <c r="EI137" i="4" a="1"/>
  <c r="EI137" i="4" s="1"/>
  <c r="EI95" i="4" a="1"/>
  <c r="EI95" i="4" s="1"/>
  <c r="EI41" i="4" a="1"/>
  <c r="EI41" i="4" s="1"/>
  <c r="EI132" i="4" a="1"/>
  <c r="EI132" i="4" s="1"/>
  <c r="EI166" i="4" a="1"/>
  <c r="EI166" i="4" s="1"/>
  <c r="EI21" i="4" a="1"/>
  <c r="EI21" i="4" s="1"/>
  <c r="EI123" i="4" a="1"/>
  <c r="EI123" i="4" s="1"/>
  <c r="EI193" i="4" a="1"/>
  <c r="EI193" i="4" s="1"/>
  <c r="EI9" i="4" a="1"/>
  <c r="EI9" i="4" s="1"/>
  <c r="EI90" i="4" a="1"/>
  <c r="EI90" i="4" s="1"/>
  <c r="EI171" i="4" a="1"/>
  <c r="EI171" i="4" s="1"/>
  <c r="EI143" i="4" a="1"/>
  <c r="EI143" i="4" s="1"/>
  <c r="EI158" i="4" a="1"/>
  <c r="EI158" i="4" s="1"/>
  <c r="EI39" i="4" a="1"/>
  <c r="EI39" i="4" s="1"/>
  <c r="EI50" i="4" a="1"/>
  <c r="EI50" i="4" s="1"/>
  <c r="EI96" i="4" a="1"/>
  <c r="EI96" i="4" s="1"/>
  <c r="EI34" i="4" a="1"/>
  <c r="EI34" i="4" s="1"/>
  <c r="EI32" i="4" a="1"/>
  <c r="EI32" i="4" s="1"/>
  <c r="EI16" i="4" a="1"/>
  <c r="EI16" i="4" s="1"/>
  <c r="EI35" i="4" a="1"/>
  <c r="EI35" i="4" s="1"/>
  <c r="EI105" i="4" a="1"/>
  <c r="EI105" i="4" s="1"/>
  <c r="EI10" i="4" a="1"/>
  <c r="EI10" i="4" s="1"/>
  <c r="EI71" i="4" a="1"/>
  <c r="EI71" i="4" s="1"/>
  <c r="EI159" i="4" a="1"/>
  <c r="EI159" i="4" s="1"/>
  <c r="EI87" i="4" a="1"/>
  <c r="EI87" i="4" s="1"/>
  <c r="EI174" i="4" a="1"/>
  <c r="EI174" i="4" s="1"/>
  <c r="EI38" i="4" a="1"/>
  <c r="EI38" i="4" s="1"/>
  <c r="EI49" i="4" a="1"/>
  <c r="EI49" i="4" s="1"/>
  <c r="EI156" i="4" a="1"/>
  <c r="EI156" i="4" s="1"/>
  <c r="EI23" i="4" a="1"/>
  <c r="EI23" i="4" s="1"/>
  <c r="EI28" i="4" a="1"/>
  <c r="EI28" i="4" s="1"/>
  <c r="EI79" i="4" a="1"/>
  <c r="EI79" i="4" s="1"/>
  <c r="EI127" i="4" a="1"/>
  <c r="EI127" i="4" s="1"/>
  <c r="EI196" i="4" a="1"/>
  <c r="EI196" i="4" s="1"/>
  <c r="EI120" i="4" a="1"/>
  <c r="EI120" i="4" s="1"/>
  <c r="EI29" i="4" a="1"/>
  <c r="EI29" i="4" s="1"/>
  <c r="EI102" i="4" a="1"/>
  <c r="EI102" i="4" s="1"/>
  <c r="EI104" i="4" a="1"/>
  <c r="EI104" i="4" s="1"/>
  <c r="EI178" i="4" a="1"/>
  <c r="EI178" i="4" s="1"/>
  <c r="EI138" i="4" a="1"/>
  <c r="EI138" i="4" s="1"/>
  <c r="CS12" i="4" a="1"/>
  <c r="CS12" i="4" s="1"/>
  <c r="CS183" i="4" a="1"/>
  <c r="CS183" i="4" s="1"/>
  <c r="CS63" i="4" a="1"/>
  <c r="CS63" i="4" s="1"/>
  <c r="GT151" i="4" a="1"/>
  <c r="GT151" i="4" s="1"/>
  <c r="BX76" i="4" a="1"/>
  <c r="BX76" i="4" s="1"/>
  <c r="BC23" i="4" a="1"/>
  <c r="BC23" i="4" s="1"/>
  <c r="BC123" i="4" a="1"/>
  <c r="BC123" i="4" s="1"/>
  <c r="BC28" i="4" a="1"/>
  <c r="BC28" i="4" s="1"/>
  <c r="CL203" i="4"/>
  <c r="DN155" i="4" a="1"/>
  <c r="DN155" i="4" s="1"/>
  <c r="EI7" i="4" a="1"/>
  <c r="EI7" i="4" s="1"/>
  <c r="EI188" i="4" a="1"/>
  <c r="EI188" i="4" s="1"/>
  <c r="GT43" i="4" a="1"/>
  <c r="GT43" i="4" s="1"/>
  <c r="CS85" i="4" a="1"/>
  <c r="CS85" i="4" s="1"/>
  <c r="FY203" i="4" a="1"/>
  <c r="FY203" i="4" s="1"/>
  <c r="FY59" i="4" a="1"/>
  <c r="FY59" i="4" s="1"/>
  <c r="FY116" i="4" a="1"/>
  <c r="FY116" i="4" s="1"/>
  <c r="FY158" i="4" a="1"/>
  <c r="FY158" i="4" s="1"/>
  <c r="FY96" i="4" a="1"/>
  <c r="FY96" i="4" s="1"/>
  <c r="FY104" i="4" a="1"/>
  <c r="FY104" i="4" s="1"/>
  <c r="FY112" i="4" a="1"/>
  <c r="FY112" i="4" s="1"/>
  <c r="FY136" i="4" a="1"/>
  <c r="FY136" i="4" s="1"/>
  <c r="FY36" i="4" a="1"/>
  <c r="FY36" i="4" s="1"/>
  <c r="FY140" i="4" a="1"/>
  <c r="FY140" i="4" s="1"/>
  <c r="FY46" i="4" a="1"/>
  <c r="FY46" i="4" s="1"/>
  <c r="FY185" i="4" a="1"/>
  <c r="FY185" i="4" s="1"/>
  <c r="FY61" i="4" a="1"/>
  <c r="FY61" i="4" s="1"/>
  <c r="FY148" i="4" a="1"/>
  <c r="FY148" i="4" s="1"/>
  <c r="FY89" i="4" a="1"/>
  <c r="FY89" i="4" s="1"/>
  <c r="FY28" i="4" a="1"/>
  <c r="FY28" i="4" s="1"/>
  <c r="FY177" i="4" a="1"/>
  <c r="FY177" i="4" s="1"/>
  <c r="FY127" i="4" a="1"/>
  <c r="FY127" i="4" s="1"/>
  <c r="FY88" i="4" a="1"/>
  <c r="FY88" i="4" s="1"/>
  <c r="FY126" i="4" a="1"/>
  <c r="FY126" i="4" s="1"/>
  <c r="FY81" i="4" a="1"/>
  <c r="FY81" i="4" s="1"/>
  <c r="FY123" i="4" a="1"/>
  <c r="FY123" i="4" s="1"/>
  <c r="FY71" i="4" a="1"/>
  <c r="FY71" i="4" s="1"/>
  <c r="FY186" i="4" a="1"/>
  <c r="FY186" i="4" s="1"/>
  <c r="FY152" i="4" a="1"/>
  <c r="FY152" i="4" s="1"/>
  <c r="FY188" i="4" a="1"/>
  <c r="FY188" i="4" s="1"/>
  <c r="FY93" i="4" a="1"/>
  <c r="FY93" i="4" s="1"/>
  <c r="FY187" i="4" a="1"/>
  <c r="FY187" i="4" s="1"/>
  <c r="FY181" i="4" a="1"/>
  <c r="FY181" i="4" s="1"/>
  <c r="FY15" i="4" a="1"/>
  <c r="FY15" i="4" s="1"/>
  <c r="FY72" i="4" a="1"/>
  <c r="FY72" i="4" s="1"/>
  <c r="FY75" i="4" a="1"/>
  <c r="FY75" i="4" s="1"/>
  <c r="FY74" i="4" a="1"/>
  <c r="FY74" i="4" s="1"/>
  <c r="FY21" i="4" a="1"/>
  <c r="FY21" i="4" s="1"/>
  <c r="FY107" i="4" a="1"/>
  <c r="FY107" i="4" s="1"/>
  <c r="FY33" i="4" a="1"/>
  <c r="FY33" i="4" s="1"/>
  <c r="FY85" i="4" a="1"/>
  <c r="FY85" i="4" s="1"/>
  <c r="FY95" i="4" a="1"/>
  <c r="FY95" i="4" s="1"/>
  <c r="FY54" i="4" a="1"/>
  <c r="FY54" i="4" s="1"/>
  <c r="FY119" i="4" a="1"/>
  <c r="FY119" i="4" s="1"/>
  <c r="FY58" i="4" a="1"/>
  <c r="FY58" i="4" s="1"/>
  <c r="FY53" i="4" a="1"/>
  <c r="FY53" i="4" s="1"/>
  <c r="FY184" i="4" a="1"/>
  <c r="FY184" i="4" s="1"/>
  <c r="FY30" i="4" a="1"/>
  <c r="FY30" i="4" s="1"/>
  <c r="FY135" i="4" a="1"/>
  <c r="FY135" i="4" s="1"/>
  <c r="FY47" i="4" a="1"/>
  <c r="FY47" i="4" s="1"/>
  <c r="CS29" i="4" a="1"/>
  <c r="CS29" i="4" s="1"/>
  <c r="CS147" i="4" a="1"/>
  <c r="CS147" i="4" s="1"/>
  <c r="CS28" i="4" a="1"/>
  <c r="CS28" i="4" s="1"/>
  <c r="CS136" i="4" a="1"/>
  <c r="CS136" i="4" s="1"/>
  <c r="CS54" i="4" a="1"/>
  <c r="CS54" i="4" s="1"/>
  <c r="CS186" i="4" a="1"/>
  <c r="CS186" i="4" s="1"/>
  <c r="AH44" i="4" a="1"/>
  <c r="AH44" i="4" s="1"/>
  <c r="M90" i="4" a="1"/>
  <c r="M90" i="4" s="1"/>
  <c r="M12" i="4" a="1"/>
  <c r="M12" i="4" s="1"/>
  <c r="FD42" i="4" a="1"/>
  <c r="FD42" i="4" s="1"/>
  <c r="BX181" i="4" a="1"/>
  <c r="BX181" i="4" s="1"/>
  <c r="EI184" i="4" a="1"/>
  <c r="EI184" i="4" s="1"/>
  <c r="EI200" i="4" a="1"/>
  <c r="EI200" i="4" s="1"/>
  <c r="M166" i="4" a="1"/>
  <c r="M166" i="4" s="1"/>
  <c r="AU202" i="4"/>
  <c r="AX201" i="4"/>
  <c r="FD157" i="4" a="1"/>
  <c r="FD157" i="4" s="1"/>
  <c r="M11" i="4" a="1"/>
  <c r="M11" i="4" s="1"/>
  <c r="FY26" i="4" a="1"/>
  <c r="FY26" i="4" s="1"/>
  <c r="DN182" i="4" a="1"/>
  <c r="DN182" i="4" s="1"/>
  <c r="M84" i="4" a="1"/>
  <c r="M84" i="4" s="1"/>
  <c r="EI173" i="4" a="1"/>
  <c r="EI173" i="4" s="1"/>
  <c r="FD97" i="4" a="1"/>
  <c r="FD97" i="4" s="1"/>
  <c r="GT33" i="4" a="1"/>
  <c r="GT33" i="4" s="1"/>
  <c r="M176" i="4" a="1"/>
  <c r="M176" i="4" s="1"/>
  <c r="AH89" i="4" a="1"/>
  <c r="AH89" i="4" s="1"/>
  <c r="AH55" i="4" a="1"/>
  <c r="AH55" i="4" s="1"/>
  <c r="AH126" i="4" a="1"/>
  <c r="AH126" i="4" s="1"/>
  <c r="AH129" i="4" a="1"/>
  <c r="AH129" i="4" s="1"/>
  <c r="AH61" i="4" a="1"/>
  <c r="AH61" i="4" s="1"/>
  <c r="AH42" i="4" a="1"/>
  <c r="AH42" i="4" s="1"/>
  <c r="AH26" i="4" a="1"/>
  <c r="AH26" i="4" s="1"/>
  <c r="AH69" i="4" a="1"/>
  <c r="AH69" i="4" s="1"/>
  <c r="FY20" i="4" a="1"/>
  <c r="FY20" i="4" s="1"/>
  <c r="FY114" i="4" a="1"/>
  <c r="FY114" i="4" s="1"/>
  <c r="FY192" i="4" a="1"/>
  <c r="FY192" i="4" s="1"/>
  <c r="FY202" i="4" a="1"/>
  <c r="FY202" i="4" s="1"/>
  <c r="EI72" i="4" a="1"/>
  <c r="EI72" i="4" s="1"/>
  <c r="DN163" i="4" a="1"/>
  <c r="DN163" i="4" s="1"/>
  <c r="BX154" i="4" a="1"/>
  <c r="BX154" i="4" s="1"/>
  <c r="CS142" i="4" a="1"/>
  <c r="CS142" i="4" s="1"/>
  <c r="GT14" i="4" a="1"/>
  <c r="GT14" i="4" s="1"/>
  <c r="M56" i="4" a="1"/>
  <c r="M56" i="4" s="1"/>
  <c r="M174" i="4" a="1"/>
  <c r="M174" i="4" s="1"/>
  <c r="GT132" i="4" a="1"/>
  <c r="GT132" i="4" s="1"/>
  <c r="M81" i="4" a="1"/>
  <c r="M81" i="4" s="1"/>
  <c r="EI198" i="4" a="1"/>
  <c r="EI198" i="4" s="1"/>
  <c r="DN29" i="4" a="1"/>
  <c r="DN29" i="4" s="1"/>
  <c r="M98" i="4" a="1"/>
  <c r="M98" i="4" s="1"/>
  <c r="EI60" i="4" a="1"/>
  <c r="EI60" i="4" s="1"/>
  <c r="FD199" i="4" a="1"/>
  <c r="FD199" i="4" s="1"/>
  <c r="GT61" i="4" a="1"/>
  <c r="GT61" i="4" s="1"/>
  <c r="GT42" i="4" a="1"/>
  <c r="GT42" i="4" s="1"/>
  <c r="BC125" i="4" a="1"/>
  <c r="BC125" i="4" s="1"/>
  <c r="FD124" i="4" a="1"/>
  <c r="FD124" i="4" s="1"/>
  <c r="DN130" i="4" a="1"/>
  <c r="DN130" i="4" s="1"/>
  <c r="FY105" i="4" a="1"/>
  <c r="FY105" i="4" s="1"/>
  <c r="EI55" i="4" a="1"/>
  <c r="EI55" i="4" s="1"/>
  <c r="M102" i="4" a="1"/>
  <c r="M102" i="4" s="1"/>
  <c r="GT78" i="4" a="1"/>
  <c r="GT78" i="4" s="1"/>
  <c r="GT192" i="4" a="1"/>
  <c r="GT192" i="4" s="1"/>
  <c r="BC21" i="4" a="1"/>
  <c r="BC21" i="4" s="1"/>
  <c r="BC148" i="4" a="1"/>
  <c r="BC148" i="4" s="1"/>
  <c r="BX35" i="4" a="1"/>
  <c r="BX35" i="4" s="1"/>
  <c r="FD162" i="4" a="1"/>
  <c r="FD162" i="4" s="1"/>
  <c r="BX43" i="4" a="1"/>
  <c r="BX43" i="4" s="1"/>
  <c r="M180" i="4" a="1"/>
  <c r="M180" i="4" s="1"/>
  <c r="FY169" i="4" a="1"/>
  <c r="FY169" i="4" s="1"/>
  <c r="M163" i="4" a="1"/>
  <c r="M163" i="4" s="1"/>
  <c r="M202" i="4" a="1"/>
  <c r="M202" i="4" s="1"/>
  <c r="EI106" i="4" a="1"/>
  <c r="EI106" i="4" s="1"/>
  <c r="DN26" i="4" a="1"/>
  <c r="DN26" i="4" s="1"/>
  <c r="CS155" i="4" a="1"/>
  <c r="CS155" i="4" s="1"/>
  <c r="FD111" i="4" a="1"/>
  <c r="FD111" i="4" s="1"/>
  <c r="FD30" i="4" a="1"/>
  <c r="FD30" i="4" s="1"/>
  <c r="GT22" i="4" a="1"/>
  <c r="GT22" i="4" s="1"/>
  <c r="BC181" i="4" a="1"/>
  <c r="BC181" i="4" s="1"/>
  <c r="DN33" i="4" a="1"/>
  <c r="DN33" i="4" s="1"/>
  <c r="DN139" i="4" a="1"/>
  <c r="DN139" i="4" s="1"/>
  <c r="BC188" i="4" a="1"/>
  <c r="BC188" i="4" s="1"/>
  <c r="BC197" i="4" a="1"/>
  <c r="BC197" i="4" s="1"/>
  <c r="BX7" i="4" a="1"/>
  <c r="BX7" i="4" s="1"/>
  <c r="BY7" i="4" s="1"/>
  <c r="FD182" i="4" a="1"/>
  <c r="FD182" i="4" s="1"/>
  <c r="CS37" i="4" a="1"/>
  <c r="CS37" i="4" s="1"/>
  <c r="M157" i="4" a="1"/>
  <c r="M157" i="4" s="1"/>
  <c r="CS59" i="4" a="1"/>
  <c r="CS59" i="4" s="1"/>
  <c r="BC80" i="4" a="1"/>
  <c r="BC80" i="4" s="1"/>
  <c r="DN83" i="4" a="1"/>
  <c r="DN83" i="4" s="1"/>
  <c r="FY19" i="4" a="1"/>
  <c r="FY19" i="4" s="1"/>
  <c r="BC179" i="4" a="1"/>
  <c r="BC179" i="4" s="1"/>
  <c r="BC57" i="4" a="1"/>
  <c r="BC57" i="4" s="1"/>
  <c r="BX111" i="4" a="1"/>
  <c r="BX111" i="4" s="1"/>
  <c r="FD175" i="4" a="1"/>
  <c r="FD175" i="4" s="1"/>
  <c r="DN152" i="4" a="1"/>
  <c r="DN152" i="4" s="1"/>
  <c r="M173" i="4" a="1"/>
  <c r="M173" i="4" s="1"/>
  <c r="DN167" i="4" a="1"/>
  <c r="DN167" i="4" s="1"/>
  <c r="FD169" i="4" a="1"/>
  <c r="FD169" i="4" s="1"/>
  <c r="BX58" i="4" a="1"/>
  <c r="BX58" i="4" s="1"/>
  <c r="BX149" i="4" a="1"/>
  <c r="BX149" i="4" s="1"/>
  <c r="BX130" i="4" a="1"/>
  <c r="BX130" i="4" s="1"/>
  <c r="BX141" i="4" a="1"/>
  <c r="BX141" i="4" s="1"/>
  <c r="BX157" i="4" a="1"/>
  <c r="BX157" i="4" s="1"/>
  <c r="BX118" i="4" a="1"/>
  <c r="BX118" i="4" s="1"/>
  <c r="BX158" i="4" a="1"/>
  <c r="BX158" i="4" s="1"/>
  <c r="BX132" i="4" a="1"/>
  <c r="BX132" i="4" s="1"/>
  <c r="BX162" i="4" a="1"/>
  <c r="BX162" i="4" s="1"/>
  <c r="FY50" i="4" a="1"/>
  <c r="FY50" i="4" s="1"/>
  <c r="FD194" i="4" a="1"/>
  <c r="FD194" i="4" s="1"/>
  <c r="M125" i="4" a="1"/>
  <c r="M125" i="4" s="1"/>
  <c r="FD90" i="4" a="1"/>
  <c r="FD90" i="4" s="1"/>
  <c r="BX195" i="4" a="1"/>
  <c r="BX195" i="4" s="1"/>
  <c r="FD102" i="4" a="1"/>
  <c r="FD102" i="4" s="1"/>
  <c r="BX63" i="4" a="1"/>
  <c r="BX63" i="4" s="1"/>
  <c r="M17" i="4" a="1"/>
  <c r="M17" i="4" s="1"/>
  <c r="GT64" i="4" a="1"/>
  <c r="GT64" i="4" s="1"/>
  <c r="GT20" i="4" a="1"/>
  <c r="GT20" i="4" s="1"/>
  <c r="BC10" i="4" a="1"/>
  <c r="BC10" i="4" s="1"/>
  <c r="FD184" i="4" a="1"/>
  <c r="FD184" i="4" s="1"/>
  <c r="DN27" i="4" a="1"/>
  <c r="DN27" i="4" s="1"/>
  <c r="EI94" i="4" a="1"/>
  <c r="EI94" i="4" s="1"/>
  <c r="EI18" i="4" a="1"/>
  <c r="EI18" i="4" s="1"/>
  <c r="FD114" i="4" a="1"/>
  <c r="FD114" i="4" s="1"/>
  <c r="GT118" i="4" a="1"/>
  <c r="GT118" i="4" s="1"/>
  <c r="M70" i="4" a="1"/>
  <c r="M70" i="4" s="1"/>
  <c r="GT67" i="4" a="1"/>
  <c r="GT67" i="4" s="1"/>
  <c r="AH88" i="4" a="1"/>
  <c r="AH88" i="4" s="1"/>
  <c r="GT82" i="4" a="1"/>
  <c r="GT82" i="4" s="1"/>
  <c r="GX5" i="4"/>
  <c r="GY5" i="4" s="1"/>
  <c r="GW5" i="4"/>
  <c r="GT53" i="4" a="1"/>
  <c r="GT53" i="4" s="1"/>
  <c r="M54" i="4" a="1"/>
  <c r="M54" i="4" s="1"/>
  <c r="DN30" i="4" a="1"/>
  <c r="DN30" i="4" s="1"/>
  <c r="DN174" i="4" a="1"/>
  <c r="DN174" i="4" s="1"/>
  <c r="BR203" i="4"/>
  <c r="GT55" i="4" a="1"/>
  <c r="GT55" i="4" s="1"/>
  <c r="FD11" i="4" a="1"/>
  <c r="FD11" i="4" s="1"/>
  <c r="FD40" i="4" a="1"/>
  <c r="FD40" i="4" s="1"/>
  <c r="BC124" i="4" a="1"/>
  <c r="BC124" i="4" s="1"/>
  <c r="M18" i="4" a="1"/>
  <c r="M18" i="4" s="1"/>
  <c r="N18" i="4" s="1"/>
  <c r="DN173" i="4" a="1"/>
  <c r="DN173" i="4" s="1"/>
  <c r="EI144" i="4" a="1"/>
  <c r="EI144" i="4" s="1"/>
  <c r="FD101" i="4" a="1"/>
  <c r="FD101" i="4" s="1"/>
  <c r="GT112" i="4" a="1"/>
  <c r="GT112" i="4" s="1"/>
  <c r="DN46" i="4" a="1"/>
  <c r="DN46" i="4" s="1"/>
  <c r="FD135" i="4" a="1"/>
  <c r="FD135" i="4" s="1"/>
  <c r="AH22" i="4" a="1"/>
  <c r="AH22" i="4" s="1"/>
  <c r="BX115" i="4" a="1"/>
  <c r="BX115" i="4" s="1"/>
  <c r="CS203" i="4" a="1"/>
  <c r="CS203" i="4" s="1"/>
  <c r="CS123" i="4" a="1"/>
  <c r="CS123" i="4" s="1"/>
  <c r="CS55" i="4" a="1"/>
  <c r="CS55" i="4" s="1"/>
  <c r="CS19" i="4" a="1"/>
  <c r="CS19" i="4" s="1"/>
  <c r="CS138" i="4" a="1"/>
  <c r="CS138" i="4" s="1"/>
  <c r="CS120" i="4" a="1"/>
  <c r="CS120" i="4" s="1"/>
  <c r="CS156" i="4" a="1"/>
  <c r="CS156" i="4" s="1"/>
  <c r="CS149" i="4" a="1"/>
  <c r="CS149" i="4" s="1"/>
  <c r="CS10" i="4" a="1"/>
  <c r="CS10" i="4" s="1"/>
  <c r="CS75" i="4" a="1"/>
  <c r="CS75" i="4" s="1"/>
  <c r="CS20" i="4" a="1"/>
  <c r="CS20" i="4" s="1"/>
  <c r="CS160" i="4" a="1"/>
  <c r="CS160" i="4" s="1"/>
  <c r="CS141" i="4" a="1"/>
  <c r="CS141" i="4" s="1"/>
  <c r="CS9" i="4" a="1"/>
  <c r="CS9" i="4" s="1"/>
  <c r="CS64" i="4" a="1"/>
  <c r="CS64" i="4" s="1"/>
  <c r="CS56" i="4" a="1"/>
  <c r="CS56" i="4" s="1"/>
  <c r="CS110" i="4" a="1"/>
  <c r="CS110" i="4" s="1"/>
  <c r="CS49" i="4" a="1"/>
  <c r="CS49" i="4" s="1"/>
  <c r="CS190" i="4" a="1"/>
  <c r="CS190" i="4" s="1"/>
  <c r="CS87" i="4" a="1"/>
  <c r="CS87" i="4" s="1"/>
  <c r="CS167" i="4" a="1"/>
  <c r="CS167" i="4" s="1"/>
  <c r="CS96" i="4" a="1"/>
  <c r="CS96" i="4" s="1"/>
  <c r="CS115" i="4" a="1"/>
  <c r="CS115" i="4" s="1"/>
  <c r="CS50" i="4" a="1"/>
  <c r="CS50" i="4" s="1"/>
  <c r="CS126" i="4" a="1"/>
  <c r="CS126" i="4" s="1"/>
  <c r="CS128" i="4" a="1"/>
  <c r="CS128" i="4" s="1"/>
  <c r="CS98" i="4" a="1"/>
  <c r="CS98" i="4" s="1"/>
  <c r="CS11" i="4" a="1"/>
  <c r="CS11" i="4" s="1"/>
  <c r="CS169" i="4" a="1"/>
  <c r="CS169" i="4" s="1"/>
  <c r="CS201" i="4" a="1"/>
  <c r="CS201" i="4" s="1"/>
  <c r="CS152" i="4" a="1"/>
  <c r="CS152" i="4" s="1"/>
  <c r="CS60" i="4" a="1"/>
  <c r="CS60" i="4" s="1"/>
  <c r="CS44" i="4" a="1"/>
  <c r="CS44" i="4" s="1"/>
  <c r="CS158" i="4" a="1"/>
  <c r="CS158" i="4" s="1"/>
  <c r="CS79" i="4" a="1"/>
  <c r="CS79" i="4" s="1"/>
  <c r="CS16" i="4" a="1"/>
  <c r="CS16" i="4" s="1"/>
  <c r="CS140" i="4" a="1"/>
  <c r="CS140" i="4" s="1"/>
  <c r="CS88" i="4" a="1"/>
  <c r="CS88" i="4" s="1"/>
  <c r="CS175" i="4" a="1"/>
  <c r="CS175" i="4" s="1"/>
  <c r="CS69" i="4" a="1"/>
  <c r="CS69" i="4" s="1"/>
  <c r="CS22" i="4" a="1"/>
  <c r="CS22" i="4" s="1"/>
  <c r="CS180" i="4" a="1"/>
  <c r="CS180" i="4" s="1"/>
  <c r="CS168" i="4" a="1"/>
  <c r="CS168" i="4" s="1"/>
  <c r="CS199" i="4" a="1"/>
  <c r="CS199" i="4" s="1"/>
  <c r="CS8" i="4" a="1"/>
  <c r="CS8" i="4" s="1"/>
  <c r="CS171" i="4" a="1"/>
  <c r="CS171" i="4" s="1"/>
  <c r="CS101" i="4" a="1"/>
  <c r="CS101" i="4" s="1"/>
  <c r="CS187" i="4" a="1"/>
  <c r="CS187" i="4" s="1"/>
  <c r="CS7" i="4" a="1"/>
  <c r="CS7" i="4" s="1"/>
  <c r="CT7" i="4" s="1"/>
  <c r="CS77" i="4" a="1"/>
  <c r="CS77" i="4" s="1"/>
  <c r="CS89" i="4" a="1"/>
  <c r="CS89" i="4" s="1"/>
  <c r="CS193" i="4" a="1"/>
  <c r="CS193" i="4" s="1"/>
  <c r="CS157" i="4" a="1"/>
  <c r="CS157" i="4" s="1"/>
  <c r="CS111" i="4" a="1"/>
  <c r="CS111" i="4" s="1"/>
  <c r="CS45" i="4" a="1"/>
  <c r="CS45" i="4" s="1"/>
  <c r="CS107" i="4" a="1"/>
  <c r="CS107" i="4" s="1"/>
  <c r="CS42" i="4" a="1"/>
  <c r="CS42" i="4" s="1"/>
  <c r="CS117" i="4" a="1"/>
  <c r="CS117" i="4" s="1"/>
  <c r="CS70" i="4" a="1"/>
  <c r="CS70" i="4" s="1"/>
  <c r="CS97" i="4" a="1"/>
  <c r="CS97" i="4" s="1"/>
  <c r="CS47" i="4" a="1"/>
  <c r="CS47" i="4" s="1"/>
  <c r="CS95" i="4" a="1"/>
  <c r="CS95" i="4" s="1"/>
  <c r="CS185" i="4" a="1"/>
  <c r="CS185" i="4" s="1"/>
  <c r="CS66" i="4" a="1"/>
  <c r="CS66" i="4" s="1"/>
  <c r="CS68" i="4" a="1"/>
  <c r="CS68" i="4" s="1"/>
  <c r="CS90" i="4" a="1"/>
  <c r="CS90" i="4" s="1"/>
  <c r="CS36" i="4" a="1"/>
  <c r="CS36" i="4" s="1"/>
  <c r="CS72" i="4" a="1"/>
  <c r="CS72" i="4" s="1"/>
  <c r="CS125" i="4" a="1"/>
  <c r="CS125" i="4" s="1"/>
  <c r="CS114" i="4" a="1"/>
  <c r="CS114" i="4" s="1"/>
  <c r="CS198" i="4" a="1"/>
  <c r="CS198" i="4" s="1"/>
  <c r="CS176" i="4" a="1"/>
  <c r="CS176" i="4" s="1"/>
  <c r="CS118" i="4" a="1"/>
  <c r="CS118" i="4" s="1"/>
  <c r="CS84" i="4" a="1"/>
  <c r="CS84" i="4" s="1"/>
  <c r="CS173" i="4" a="1"/>
  <c r="CS173" i="4" s="1"/>
  <c r="CS67" i="4" a="1"/>
  <c r="CS67" i="4" s="1"/>
  <c r="CS18" i="4" a="1"/>
  <c r="CS18" i="4" s="1"/>
  <c r="CS122" i="4" a="1"/>
  <c r="CS122" i="4" s="1"/>
  <c r="CS105" i="4" a="1"/>
  <c r="CS105" i="4" s="1"/>
  <c r="CS80" i="4" a="1"/>
  <c r="CS80" i="4" s="1"/>
  <c r="CS41" i="4" a="1"/>
  <c r="CS41" i="4" s="1"/>
  <c r="CS104" i="4" a="1"/>
  <c r="CS104" i="4" s="1"/>
  <c r="CS34" i="4" a="1"/>
  <c r="CS34" i="4" s="1"/>
  <c r="CS31" i="4" a="1"/>
  <c r="CS31" i="4" s="1"/>
  <c r="CS35" i="4" a="1"/>
  <c r="CS35" i="4" s="1"/>
  <c r="CS106" i="4" a="1"/>
  <c r="CS106" i="4" s="1"/>
  <c r="CS164" i="4" a="1"/>
  <c r="CS164" i="4" s="1"/>
  <c r="CS94" i="4" a="1"/>
  <c r="CS94" i="4" s="1"/>
  <c r="EI126" i="4" a="1"/>
  <c r="EI126" i="4" s="1"/>
  <c r="DN10" i="4" a="1"/>
  <c r="DN10" i="4" s="1"/>
  <c r="BX64" i="4" a="1"/>
  <c r="BX64" i="4" s="1"/>
  <c r="GT117" i="4" a="1"/>
  <c r="GT117" i="4" s="1"/>
  <c r="BC78" i="4" a="1"/>
  <c r="BC78" i="4" s="1"/>
  <c r="BC54" i="4" a="1"/>
  <c r="BC54" i="4" s="1"/>
  <c r="DN39" i="4" a="1"/>
  <c r="DN39" i="4" s="1"/>
  <c r="EI78" i="4" a="1"/>
  <c r="EI78" i="4" s="1"/>
  <c r="EI160" i="4" a="1"/>
  <c r="EI160" i="4" s="1"/>
  <c r="GT29" i="4" a="1"/>
  <c r="GT29" i="4" s="1"/>
  <c r="FY156" i="4" a="1"/>
  <c r="FY156" i="4" s="1"/>
  <c r="AH73" i="4" a="1"/>
  <c r="AH73" i="4" s="1"/>
  <c r="AH135" i="4" a="1"/>
  <c r="AH135" i="4" s="1"/>
  <c r="AH150" i="4" a="1"/>
  <c r="AH150" i="4" s="1"/>
  <c r="AH9" i="4" a="1"/>
  <c r="AH9" i="4" s="1"/>
  <c r="AH14" i="4" a="1"/>
  <c r="AH14" i="4" s="1"/>
  <c r="AH86" i="4" a="1"/>
  <c r="AH86" i="4" s="1"/>
  <c r="AH52" i="4" a="1"/>
  <c r="AH52" i="4" s="1"/>
  <c r="AH84" i="4" a="1"/>
  <c r="AH84" i="4" s="1"/>
  <c r="FY178" i="4" a="1"/>
  <c r="FY178" i="4" s="1"/>
  <c r="FY109" i="4" a="1"/>
  <c r="FY109" i="4" s="1"/>
  <c r="FY17" i="4" a="1"/>
  <c r="FY17" i="4" s="1"/>
  <c r="BC95" i="4" a="1"/>
  <c r="BC95" i="4" s="1"/>
  <c r="GT155" i="4" a="1"/>
  <c r="GT155" i="4" s="1"/>
  <c r="DN120" i="4" a="1"/>
  <c r="DN120" i="4" s="1"/>
  <c r="DN116" i="4" a="1"/>
  <c r="DN116" i="4" s="1"/>
  <c r="FD166" i="4" a="1"/>
  <c r="FD166" i="4" s="1"/>
  <c r="FD189" i="4" a="1"/>
  <c r="FD189" i="4" s="1"/>
  <c r="GT142" i="4" a="1"/>
  <c r="GT142" i="4" s="1"/>
  <c r="M42" i="4" a="1"/>
  <c r="M42" i="4" s="1"/>
  <c r="GT68" i="4" a="1"/>
  <c r="GT68" i="4" s="1"/>
  <c r="BC22" i="4" a="1"/>
  <c r="BC22" i="4" s="1"/>
  <c r="FD179" i="4" a="1"/>
  <c r="FD179" i="4" s="1"/>
  <c r="DN52" i="4" a="1"/>
  <c r="DN52" i="4" s="1"/>
  <c r="EI155" i="4" a="1"/>
  <c r="EI155" i="4" s="1"/>
  <c r="EI164" i="4" a="1"/>
  <c r="EI164" i="4" s="1"/>
  <c r="FD20" i="4" a="1"/>
  <c r="FD20" i="4" s="1"/>
  <c r="GT32" i="4" a="1"/>
  <c r="GT32" i="4" s="1"/>
  <c r="AH166" i="4" a="1"/>
  <c r="AH166" i="4" s="1"/>
  <c r="BC92" i="4" a="1"/>
  <c r="BC92" i="4" s="1"/>
  <c r="DN49" i="4" a="1"/>
  <c r="DN49" i="4" s="1"/>
  <c r="DN77" i="4" a="1"/>
  <c r="DN77" i="4" s="1"/>
  <c r="FD60" i="4" a="1"/>
  <c r="FD60" i="4" s="1"/>
  <c r="EI116" i="4" a="1"/>
  <c r="EI116" i="4" s="1"/>
  <c r="M126" i="4" a="1"/>
  <c r="M126" i="4" s="1"/>
  <c r="M127" i="4" a="1"/>
  <c r="M127" i="4" s="1"/>
  <c r="FY201" i="4" a="1"/>
  <c r="FY201" i="4" s="1"/>
  <c r="BC128" i="4" a="1"/>
  <c r="BC128" i="4" s="1"/>
  <c r="FY200" i="4" a="1"/>
  <c r="FY200" i="4" s="1"/>
  <c r="BX32" i="4" a="1"/>
  <c r="BX32" i="4" s="1"/>
  <c r="FY39" i="4" a="1"/>
  <c r="FY39" i="4" s="1"/>
  <c r="EI136" i="4" a="1"/>
  <c r="EI136" i="4" s="1"/>
  <c r="M122" i="4" a="1"/>
  <c r="M122" i="4" s="1"/>
  <c r="FD64" i="4" a="1"/>
  <c r="FD64" i="4" s="1"/>
  <c r="M38" i="4" a="1"/>
  <c r="M38" i="4" s="1"/>
  <c r="BC137" i="4" a="1"/>
  <c r="BC137" i="4" s="1"/>
  <c r="GT21" i="4" a="1"/>
  <c r="GT21" i="4" s="1"/>
  <c r="DN110" i="4" a="1"/>
  <c r="DN110" i="4" s="1"/>
  <c r="BC194" i="4" a="1"/>
  <c r="BC194" i="4" s="1"/>
  <c r="EI56" i="4" a="1"/>
  <c r="EI56" i="4" s="1"/>
  <c r="FD83" i="4" a="1"/>
  <c r="FD83" i="4" s="1"/>
  <c r="GT34" i="4" a="1"/>
  <c r="GT34" i="4" s="1"/>
  <c r="FD68" i="4" a="1"/>
  <c r="FD68" i="4" s="1"/>
  <c r="DN63" i="4" a="1"/>
  <c r="DN63" i="4" s="1"/>
  <c r="DN154" i="4" a="1"/>
  <c r="DN154" i="4" s="1"/>
  <c r="BC63" i="4" a="1"/>
  <c r="BC63" i="4" s="1"/>
  <c r="CS74" i="4" a="1"/>
  <c r="CS74" i="4" s="1"/>
  <c r="BX155" i="4" a="1"/>
  <c r="BX155" i="4" s="1"/>
  <c r="DN195" i="4" a="1"/>
  <c r="DN195" i="4" s="1"/>
  <c r="BC82" i="4" a="1"/>
  <c r="BC82" i="4" s="1"/>
  <c r="M60" i="4" a="1"/>
  <c r="M60" i="4" s="1"/>
  <c r="BC72" i="4" a="1"/>
  <c r="BC72" i="4" s="1"/>
  <c r="FD36" i="4" a="1"/>
  <c r="FD36" i="4" s="1"/>
  <c r="FY70" i="4" a="1"/>
  <c r="FY70" i="4" s="1"/>
  <c r="M128" i="4" a="1"/>
  <c r="M128" i="4" s="1"/>
  <c r="BC87" i="4" a="1"/>
  <c r="BC87" i="4" s="1"/>
  <c r="FY16" i="4" a="1"/>
  <c r="FY16" i="4" s="1"/>
  <c r="BX31" i="4" a="1"/>
  <c r="BX31" i="4" s="1"/>
  <c r="DN65" i="4" a="1"/>
  <c r="DN65" i="4" s="1"/>
  <c r="EI43" i="4" a="1"/>
  <c r="EI43" i="4" s="1"/>
  <c r="M79" i="4" a="1"/>
  <c r="M79" i="4" s="1"/>
  <c r="EI63" i="4" a="1"/>
  <c r="EI63" i="4" s="1"/>
  <c r="M168" i="4" a="1"/>
  <c r="M168" i="4" s="1"/>
  <c r="BX120" i="4" a="1"/>
  <c r="BX120" i="4" s="1"/>
  <c r="BX117" i="4" a="1"/>
  <c r="BX117" i="4" s="1"/>
  <c r="BX169" i="4" a="1"/>
  <c r="BX169" i="4" s="1"/>
  <c r="BX124" i="4" a="1"/>
  <c r="BX124" i="4" s="1"/>
  <c r="BX23" i="4" a="1"/>
  <c r="BX23" i="4" s="1"/>
  <c r="BX105" i="4" a="1"/>
  <c r="BX105" i="4" s="1"/>
  <c r="BX92" i="4" a="1"/>
  <c r="BX92" i="4" s="1"/>
  <c r="BX30" i="4" a="1"/>
  <c r="BX30" i="4" s="1"/>
  <c r="BX146" i="4" a="1"/>
  <c r="BX146" i="4" s="1"/>
  <c r="AH190" i="4" a="1"/>
  <c r="AH190" i="4" s="1"/>
  <c r="CS119" i="4" a="1"/>
  <c r="CS119" i="4" s="1"/>
  <c r="DN78" i="4" a="1"/>
  <c r="DN78" i="4" s="1"/>
  <c r="DN160" i="4" a="1"/>
  <c r="DN160" i="4" s="1"/>
  <c r="CK203" i="4"/>
  <c r="CN203" i="4" s="1"/>
  <c r="CN202" i="4"/>
  <c r="FD178" i="4" a="1"/>
  <c r="FD178" i="4" s="1"/>
  <c r="GT74" i="4" a="1"/>
  <c r="GT74" i="4" s="1"/>
  <c r="M43" i="4" a="1"/>
  <c r="M43" i="4" s="1"/>
  <c r="BC79" i="4" a="1"/>
  <c r="BC79" i="4" s="1"/>
  <c r="DN71" i="4" a="1"/>
  <c r="DN71" i="4" s="1"/>
  <c r="BX94" i="4" a="1"/>
  <c r="BX94" i="4" s="1"/>
  <c r="Z202" i="4"/>
  <c r="AC201" i="4"/>
  <c r="EI31" i="4" a="1"/>
  <c r="EI31" i="4" s="1"/>
  <c r="FD107" i="4" a="1"/>
  <c r="FD107" i="4" s="1"/>
  <c r="GT146" i="4" a="1"/>
  <c r="GT146" i="4" s="1"/>
  <c r="FY191" i="4" a="1"/>
  <c r="FY191" i="4" s="1"/>
  <c r="M145" i="4" a="1"/>
  <c r="M145" i="4" s="1"/>
  <c r="AH143" i="4" a="1"/>
  <c r="AH143" i="4" s="1"/>
  <c r="DN108" i="4" a="1"/>
  <c r="DN108" i="4" s="1"/>
  <c r="FY147" i="4" a="1"/>
  <c r="FY147" i="4" s="1"/>
  <c r="CS134" i="4" a="1"/>
  <c r="CS134" i="4" s="1"/>
  <c r="CS178" i="4" a="1"/>
  <c r="CS178" i="4" s="1"/>
  <c r="CS102" i="4" a="1"/>
  <c r="CS102" i="4" s="1"/>
  <c r="CS30" i="4" a="1"/>
  <c r="CS30" i="4" s="1"/>
  <c r="CS71" i="4" a="1"/>
  <c r="CS71" i="4" s="1"/>
  <c r="DN100" i="4" a="1"/>
  <c r="DN100" i="4" s="1"/>
  <c r="GT51" i="4" a="1"/>
  <c r="GT51" i="4" s="1"/>
  <c r="BC135" i="4" a="1"/>
  <c r="BC135" i="4" s="1"/>
  <c r="BC15" i="4" a="1"/>
  <c r="BC15" i="4" s="1"/>
  <c r="AH37" i="4" a="1"/>
  <c r="AH37" i="4" s="1"/>
  <c r="DN57" i="4" a="1"/>
  <c r="DN57" i="4" s="1"/>
  <c r="FY87" i="4" a="1"/>
  <c r="FY87" i="4" s="1"/>
  <c r="EI99" i="4" a="1"/>
  <c r="EI99" i="4" s="1"/>
  <c r="GT179" i="4" a="1"/>
  <c r="GT179" i="4" s="1"/>
  <c r="GT153" i="4" a="1"/>
  <c r="GT153" i="4" s="1"/>
  <c r="AH139" i="4" a="1"/>
  <c r="AH139" i="4" s="1"/>
  <c r="AH64" i="4" a="1"/>
  <c r="AH64" i="4" s="1"/>
  <c r="AH124" i="4" a="1"/>
  <c r="AH124" i="4" s="1"/>
  <c r="AH169" i="4" a="1"/>
  <c r="AH169" i="4" s="1"/>
  <c r="AH171" i="4" a="1"/>
  <c r="AH171" i="4" s="1"/>
  <c r="AH18" i="4" a="1"/>
  <c r="AH18" i="4" s="1"/>
  <c r="AH159" i="4" a="1"/>
  <c r="AH159" i="4" s="1"/>
  <c r="AH202" i="4" a="1"/>
  <c r="AH202" i="4" s="1"/>
  <c r="FY141" i="4" a="1"/>
  <c r="FY141" i="4" s="1"/>
  <c r="FY180" i="4" a="1"/>
  <c r="FY180" i="4" s="1"/>
  <c r="FY99" i="4" a="1"/>
  <c r="FY99" i="4" s="1"/>
  <c r="BC62" i="4" a="1"/>
  <c r="BC62" i="4" s="1"/>
  <c r="FD110" i="4" a="1"/>
  <c r="FD110" i="4" s="1"/>
  <c r="DN43" i="4" a="1"/>
  <c r="DN43" i="4" s="1"/>
  <c r="EI98" i="4" a="1"/>
  <c r="EI98" i="4" s="1"/>
  <c r="EI86" i="4" a="1"/>
  <c r="EI86" i="4" s="1"/>
  <c r="FD67" i="4" a="1"/>
  <c r="FD67" i="4" s="1"/>
  <c r="GT134" i="4" a="1"/>
  <c r="GT134" i="4" s="1"/>
  <c r="BC103" i="4" a="1"/>
  <c r="BC103" i="4" s="1"/>
  <c r="GT107" i="4" a="1"/>
  <c r="GT107" i="4" s="1"/>
  <c r="BC158" i="4" a="1"/>
  <c r="BC158" i="4" s="1"/>
  <c r="CS86" i="4" a="1"/>
  <c r="CS86" i="4" s="1"/>
  <c r="DN194" i="4" a="1"/>
  <c r="DN194" i="4" s="1"/>
  <c r="GT39" i="4" a="1"/>
  <c r="GT39" i="4" s="1"/>
  <c r="EI142" i="4" a="1"/>
  <c r="EI142" i="4" s="1"/>
  <c r="M182" i="4" a="1"/>
  <c r="M182" i="4" s="1"/>
  <c r="GT122" i="4" a="1"/>
  <c r="GT122" i="4" s="1"/>
  <c r="FY100" i="4" a="1"/>
  <c r="FY100" i="4" s="1"/>
  <c r="BC141" i="4" a="1"/>
  <c r="BC141" i="4" s="1"/>
  <c r="BC156" i="4" a="1"/>
  <c r="BC156" i="4" s="1"/>
  <c r="BX194" i="4" a="1"/>
  <c r="BX194" i="4" s="1"/>
  <c r="FD94" i="4" a="1"/>
  <c r="FD94" i="4" s="1"/>
  <c r="M75" i="4" a="1"/>
  <c r="M75" i="4" s="1"/>
  <c r="M147" i="4" a="1"/>
  <c r="M147" i="4" s="1"/>
  <c r="BC109" i="4" a="1"/>
  <c r="BC109" i="4" s="1"/>
  <c r="FY163" i="4" a="1"/>
  <c r="FY163" i="4" s="1"/>
  <c r="FY132" i="4" a="1"/>
  <c r="FY132" i="4" s="1"/>
  <c r="GT170" i="4" a="1"/>
  <c r="GT170" i="4" s="1"/>
  <c r="EI168" i="4" a="1"/>
  <c r="EI168" i="4" s="1"/>
  <c r="FY22" i="4" a="1"/>
  <c r="FY22" i="4" s="1"/>
  <c r="M72" i="4" a="1"/>
  <c r="M72" i="4" s="1"/>
  <c r="FT201" i="4"/>
  <c r="FQ202" i="4"/>
  <c r="M160" i="4" a="1"/>
  <c r="M160" i="4" s="1"/>
  <c r="BC173" i="4" a="1"/>
  <c r="BC173" i="4" s="1"/>
  <c r="FD32" i="4" a="1"/>
  <c r="FD32" i="4" s="1"/>
  <c r="DN191" i="4" a="1"/>
  <c r="DN191" i="4" s="1"/>
  <c r="EI69" i="4" a="1"/>
  <c r="EI69" i="4" s="1"/>
  <c r="EI25" i="4" a="1"/>
  <c r="EI25" i="4" s="1"/>
  <c r="FD174" i="4" a="1"/>
  <c r="FD174" i="4" s="1"/>
  <c r="GT173" i="4" a="1"/>
  <c r="GT173" i="4" s="1"/>
  <c r="FY94" i="4" a="1"/>
  <c r="FY94" i="4" s="1"/>
  <c r="DN34" i="4" a="1"/>
  <c r="DN34" i="4" s="1"/>
  <c r="DN202" i="4" a="1"/>
  <c r="DN202" i="4" s="1"/>
  <c r="BC104" i="4" a="1"/>
  <c r="BC104" i="4" s="1"/>
  <c r="GT156" i="4" a="1"/>
  <c r="GT156" i="4" s="1"/>
  <c r="BX90" i="4" a="1"/>
  <c r="BX90" i="4" s="1"/>
  <c r="EI134" i="4" a="1"/>
  <c r="EI134" i="4" s="1"/>
  <c r="EI140" i="4" a="1"/>
  <c r="EI140" i="4" s="1"/>
  <c r="M107" i="4" a="1"/>
  <c r="M107" i="4" s="1"/>
  <c r="EI124" i="4" a="1"/>
  <c r="EI124" i="4" s="1"/>
  <c r="FY143" i="4" a="1"/>
  <c r="FY143" i="4" s="1"/>
  <c r="FD73" i="4" a="1"/>
  <c r="FD73" i="4" s="1"/>
  <c r="CS130" i="4" a="1"/>
  <c r="CS130" i="4" s="1"/>
  <c r="CS196" i="4" a="1"/>
  <c r="CS196" i="4" s="1"/>
  <c r="BX186" i="4" a="1"/>
  <c r="BX186" i="4" s="1"/>
  <c r="EI54" i="4" a="1"/>
  <c r="EI54" i="4" s="1"/>
  <c r="BC110" i="4" a="1"/>
  <c r="BC110" i="4" s="1"/>
  <c r="M119" i="4" a="1"/>
  <c r="M119" i="4" s="1"/>
  <c r="FY138" i="4" a="1"/>
  <c r="FY138" i="4" s="1"/>
  <c r="DN132" i="4" a="1"/>
  <c r="DN132" i="4" s="1"/>
  <c r="BX163" i="4" a="1"/>
  <c r="BX163" i="4" s="1"/>
  <c r="BX24" i="4" a="1"/>
  <c r="BX24" i="4" s="1"/>
  <c r="BX71" i="4" a="1"/>
  <c r="BX71" i="4" s="1"/>
  <c r="BX42" i="4" a="1"/>
  <c r="BX42" i="4" s="1"/>
  <c r="BX145" i="4" a="1"/>
  <c r="BX145" i="4" s="1"/>
  <c r="BX69" i="4" a="1"/>
  <c r="BX69" i="4" s="1"/>
  <c r="BX88" i="4" a="1"/>
  <c r="BX88" i="4" s="1"/>
  <c r="BX84" i="4" a="1"/>
  <c r="BX84" i="4" s="1"/>
  <c r="BX11" i="4" a="1"/>
  <c r="BX11" i="4" s="1"/>
  <c r="AH71" i="4" a="1"/>
  <c r="AH71" i="4" s="1"/>
  <c r="FY118" i="4" a="1"/>
  <c r="FY118" i="4" s="1"/>
  <c r="DN189" i="4" a="1"/>
  <c r="DN189" i="4" s="1"/>
  <c r="BC160" i="4" a="1"/>
  <c r="BC160" i="4" s="1"/>
  <c r="EI30" i="4" a="1"/>
  <c r="EI30" i="4" s="1"/>
  <c r="FD17" i="4" a="1"/>
  <c r="FD17" i="4" s="1"/>
  <c r="GT76" i="4" a="1"/>
  <c r="GT76" i="4" s="1"/>
  <c r="DN99" i="4" a="1"/>
  <c r="DN99" i="4" s="1"/>
  <c r="GL203" i="4"/>
  <c r="GO203" i="4" s="1"/>
  <c r="GO202" i="4"/>
  <c r="BC165" i="4" a="1"/>
  <c r="BC165" i="4" s="1"/>
  <c r="CS78" i="4" a="1"/>
  <c r="CS78" i="4" s="1"/>
  <c r="BX74" i="4" a="1"/>
  <c r="BX74" i="4" s="1"/>
  <c r="GT200" i="4" a="1"/>
  <c r="GT200" i="4" s="1"/>
  <c r="EI167" i="4" a="1"/>
  <c r="EI167" i="4" s="1"/>
  <c r="M39" i="4" a="1"/>
  <c r="M39" i="4" s="1"/>
  <c r="GT159" i="4" a="1"/>
  <c r="GT159" i="4" s="1"/>
  <c r="EI157" i="4" a="1"/>
  <c r="EI157" i="4" s="1"/>
  <c r="DN48" i="4" a="1"/>
  <c r="DN48" i="4" s="1"/>
  <c r="AH185" i="4" a="1"/>
  <c r="AH185" i="4" s="1"/>
  <c r="CS13" i="4" a="1"/>
  <c r="CS13" i="4" s="1"/>
  <c r="CS144" i="4" a="1"/>
  <c r="CS144" i="4" s="1"/>
  <c r="CS163" i="4" a="1"/>
  <c r="CS163" i="4" s="1"/>
  <c r="CS81" i="4" a="1"/>
  <c r="CS81" i="4" s="1"/>
  <c r="CS100" i="4" a="1"/>
  <c r="CS100" i="4" s="1"/>
  <c r="CS99" i="4" a="1"/>
  <c r="CS99" i="4" s="1"/>
  <c r="BX147" i="4" a="1"/>
  <c r="BX147" i="4" s="1"/>
  <c r="GT147" i="4" a="1"/>
  <c r="GT147" i="4" s="1"/>
  <c r="DN172" i="4" a="1"/>
  <c r="DN172" i="4" s="1"/>
  <c r="DN175" i="4" a="1"/>
  <c r="DN175" i="4" s="1"/>
  <c r="EI179" i="4" a="1"/>
  <c r="EI179" i="4" s="1"/>
  <c r="GT8" i="4" a="1"/>
  <c r="GT8" i="4" s="1"/>
  <c r="DN153" i="4" a="1"/>
  <c r="DN153" i="4" s="1"/>
  <c r="BC83" i="4" a="1"/>
  <c r="BC83" i="4" s="1"/>
  <c r="BC140" i="4" a="1"/>
  <c r="BC140" i="4" s="1"/>
  <c r="DN97" i="4" a="1"/>
  <c r="DN97" i="4" s="1"/>
  <c r="GT30" i="4" a="1"/>
  <c r="GT30" i="4" s="1"/>
  <c r="EI11" i="4" a="1"/>
  <c r="EI11" i="4" s="1"/>
  <c r="M85" i="4" a="1"/>
  <c r="M85" i="4" s="1"/>
  <c r="GT197" i="4" a="1"/>
  <c r="GT197" i="4" s="1"/>
  <c r="FD44" i="4" a="1"/>
  <c r="FD44" i="4" s="1"/>
  <c r="AH106" i="4" a="1"/>
  <c r="AH106" i="4" s="1"/>
  <c r="AH168" i="4" a="1"/>
  <c r="AH168" i="4" s="1"/>
  <c r="AH114" i="4" a="1"/>
  <c r="AH114" i="4" s="1"/>
  <c r="AH19" i="4" a="1"/>
  <c r="AH19" i="4" s="1"/>
  <c r="AH113" i="4" a="1"/>
  <c r="AH113" i="4" s="1"/>
  <c r="AH174" i="4" a="1"/>
  <c r="AH174" i="4" s="1"/>
  <c r="AH54" i="4" a="1"/>
  <c r="AH54" i="4" s="1"/>
  <c r="FY150" i="4" a="1"/>
  <c r="FY150" i="4" s="1"/>
  <c r="FY62" i="4" a="1"/>
  <c r="FY62" i="4" s="1"/>
  <c r="FY120" i="4" a="1"/>
  <c r="FY120" i="4" s="1"/>
  <c r="FY179" i="4" a="1"/>
  <c r="FY179" i="4" s="1"/>
  <c r="BC73" i="4" a="1"/>
  <c r="BC73" i="4" s="1"/>
  <c r="CS182" i="4" a="1"/>
  <c r="CS182" i="4" s="1"/>
  <c r="DN150" i="4" a="1"/>
  <c r="DN150" i="4" s="1"/>
  <c r="FY176" i="4" a="1"/>
  <c r="FY176" i="4" s="1"/>
  <c r="EI128" i="4" a="1"/>
  <c r="EI128" i="4" s="1"/>
  <c r="FD149" i="4" a="1"/>
  <c r="FD149" i="4" s="1"/>
  <c r="GT189" i="4" a="1"/>
  <c r="GT189" i="4" s="1"/>
  <c r="FY166" i="4" a="1"/>
  <c r="FY166" i="4" s="1"/>
  <c r="GT28" i="4" a="1"/>
  <c r="GT28" i="4" s="1"/>
  <c r="BC77" i="4" a="1"/>
  <c r="BC77" i="4" s="1"/>
  <c r="M77" i="4" a="1"/>
  <c r="M77" i="4" s="1"/>
  <c r="DN79" i="4" a="1"/>
  <c r="DN79" i="4" s="1"/>
  <c r="FD89" i="4" a="1"/>
  <c r="FD89" i="4" s="1"/>
  <c r="EI197" i="4" a="1"/>
  <c r="EI197" i="4" s="1"/>
  <c r="M199" i="4" a="1"/>
  <c r="M199" i="4" s="1"/>
  <c r="GT84" i="4" a="1"/>
  <c r="GT84" i="4" s="1"/>
  <c r="BC16" i="4" a="1"/>
  <c r="BC16" i="4" s="1"/>
  <c r="BC133" i="4" a="1"/>
  <c r="BC133" i="4" s="1"/>
  <c r="EI175" i="4" a="1"/>
  <c r="EI175" i="4" s="1"/>
  <c r="BX191" i="4" a="1"/>
  <c r="BX191" i="4" s="1"/>
  <c r="DN7" i="4" a="1"/>
  <c r="DN7" i="4" s="1"/>
  <c r="BC67" i="4" a="1"/>
  <c r="BC67" i="4" s="1"/>
  <c r="M109" i="4" a="1"/>
  <c r="M109" i="4" s="1"/>
  <c r="FY24" i="4" a="1"/>
  <c r="FY24" i="4" s="1"/>
  <c r="BC85" i="4" a="1"/>
  <c r="BC85" i="4" s="1"/>
  <c r="CS174" i="4" a="1"/>
  <c r="CS174" i="4" s="1"/>
  <c r="FD193" i="4" a="1"/>
  <c r="FD193" i="4" s="1"/>
  <c r="BX99" i="4" a="1"/>
  <c r="BX99" i="4" s="1"/>
  <c r="CS62" i="4" a="1"/>
  <c r="CS62" i="4" s="1"/>
  <c r="GT172" i="4" a="1"/>
  <c r="GT172" i="4" s="1"/>
  <c r="M53" i="4" a="1"/>
  <c r="M53" i="4" s="1"/>
  <c r="M20" i="4" a="1"/>
  <c r="M20" i="4" s="1"/>
  <c r="BC112" i="4" a="1"/>
  <c r="BC112" i="4" s="1"/>
  <c r="FY153" i="4" a="1"/>
  <c r="FY153" i="4" s="1"/>
  <c r="DN47" i="4" a="1"/>
  <c r="DN47" i="4" s="1"/>
  <c r="CS51" i="4" a="1"/>
  <c r="CS51" i="4" s="1"/>
  <c r="EI80" i="4" a="1"/>
  <c r="EI80" i="4" s="1"/>
  <c r="FD153" i="4" a="1"/>
  <c r="FD153" i="4" s="1"/>
  <c r="GT105" i="4" a="1"/>
  <c r="GT105" i="4" s="1"/>
  <c r="DN12" i="4" a="1"/>
  <c r="DN12" i="4" s="1"/>
  <c r="DN199" i="4" a="1"/>
  <c r="DN199" i="4" s="1"/>
  <c r="M130" i="4" a="1"/>
  <c r="M130" i="4" s="1"/>
  <c r="FY168" i="4" a="1"/>
  <c r="FY168" i="4" s="1"/>
  <c r="FD53" i="4" a="1"/>
  <c r="FD53" i="4" s="1"/>
  <c r="BX20" i="4" a="1"/>
  <c r="BX20" i="4" s="1"/>
  <c r="FY57" i="4" a="1"/>
  <c r="FY57" i="4" s="1"/>
  <c r="BC55" i="4" a="1"/>
  <c r="BC55" i="4" s="1"/>
  <c r="M152" i="4" a="1"/>
  <c r="M152" i="4" s="1"/>
  <c r="AH32" i="4" a="1"/>
  <c r="AH32" i="4" s="1"/>
  <c r="AH122" i="4" a="1"/>
  <c r="AH122" i="4" s="1"/>
  <c r="BF5" i="4"/>
  <c r="BG5" i="4"/>
  <c r="BH5" i="4" s="1"/>
  <c r="DN177" i="4" a="1"/>
  <c r="DN177" i="4" s="1"/>
  <c r="FD85" i="4" a="1"/>
  <c r="FD85" i="4" s="1"/>
  <c r="BX104" i="4" a="1"/>
  <c r="BX104" i="4" s="1"/>
  <c r="FY103" i="4" a="1"/>
  <c r="FY103" i="4" s="1"/>
  <c r="BC32" i="4" a="1"/>
  <c r="BC32" i="4" s="1"/>
  <c r="M154" i="4" a="1"/>
  <c r="M154" i="4" s="1"/>
  <c r="GT104" i="4" a="1"/>
  <c r="GT104" i="4" s="1"/>
  <c r="FY25" i="4" a="1"/>
  <c r="FY25" i="4" s="1"/>
  <c r="BX91" i="4" a="1"/>
  <c r="BX91" i="4" s="1"/>
  <c r="BX152" i="4" a="1"/>
  <c r="BX152" i="4" s="1"/>
  <c r="BX48" i="4" a="1"/>
  <c r="BX48" i="4" s="1"/>
  <c r="BX166" i="4" a="1"/>
  <c r="BX166" i="4" s="1"/>
  <c r="BX47" i="4" a="1"/>
  <c r="BX47" i="4" s="1"/>
  <c r="BX78" i="4" a="1"/>
  <c r="BX78" i="4" s="1"/>
  <c r="BX150" i="4" a="1"/>
  <c r="BX150" i="4" s="1"/>
  <c r="BX134" i="4" a="1"/>
  <c r="BX134" i="4" s="1"/>
  <c r="BX193" i="4" a="1"/>
  <c r="BX193" i="4" s="1"/>
  <c r="AH87" i="4" a="1"/>
  <c r="AH87" i="4" s="1"/>
  <c r="CS179" i="4" a="1"/>
  <c r="CS179" i="4" s="1"/>
  <c r="DN40" i="4" a="1"/>
  <c r="DN40" i="4" s="1"/>
  <c r="DN32" i="4" a="1"/>
  <c r="DN32" i="4" s="1"/>
  <c r="EI84" i="4" a="1"/>
  <c r="EI84" i="4" s="1"/>
  <c r="EI51" i="4" a="1"/>
  <c r="EI51" i="4" s="1"/>
  <c r="FD48" i="4" a="1"/>
  <c r="FD48" i="4" s="1"/>
  <c r="GT177" i="4" a="1"/>
  <c r="GT177" i="4" s="1"/>
  <c r="BC200" i="4" a="1"/>
  <c r="BC200" i="4" s="1"/>
  <c r="M36" i="4" a="1"/>
  <c r="M36" i="4" s="1"/>
  <c r="BC98" i="4" a="1"/>
  <c r="BC98" i="4" s="1"/>
  <c r="EI182" i="4" a="1"/>
  <c r="EI182" i="4" s="1"/>
  <c r="BX182" i="4" a="1"/>
  <c r="BX182" i="4" s="1"/>
  <c r="FD129" i="4" a="1"/>
  <c r="FD129" i="4" s="1"/>
  <c r="CS109" i="4" a="1"/>
  <c r="CS109" i="4" s="1"/>
  <c r="M115" i="4" a="1"/>
  <c r="M115" i="4" s="1"/>
  <c r="M129" i="4" a="1"/>
  <c r="M129" i="4" s="1"/>
  <c r="GT169" i="4" a="1"/>
  <c r="GT169" i="4" s="1"/>
  <c r="FY110" i="4" a="1"/>
  <c r="FY110" i="4" s="1"/>
  <c r="CS200" i="4" a="1"/>
  <c r="CS200" i="4" s="1"/>
  <c r="EI185" i="4" a="1"/>
  <c r="EI185" i="4" s="1"/>
  <c r="EI190" i="4" a="1"/>
  <c r="EI190" i="4" s="1"/>
  <c r="GT99" i="4" a="1"/>
  <c r="GT99" i="4" s="1"/>
  <c r="BC183" i="4" a="1"/>
  <c r="BC183" i="4" s="1"/>
  <c r="BC129" i="4" a="1"/>
  <c r="BC129" i="4" s="1"/>
  <c r="DN185" i="4" a="1"/>
  <c r="DN185" i="4" s="1"/>
  <c r="BX101" i="4" a="1"/>
  <c r="BX101" i="4" s="1"/>
  <c r="AH58" i="4" a="1"/>
  <c r="AH58" i="4" s="1"/>
  <c r="AH163" i="4" a="1"/>
  <c r="AH163" i="4" s="1"/>
  <c r="AH103" i="4" a="1"/>
  <c r="AH103" i="4" s="1"/>
  <c r="AH142" i="4" a="1"/>
  <c r="AH142" i="4" s="1"/>
  <c r="AH184" i="4" a="1"/>
  <c r="AH184" i="4" s="1"/>
  <c r="AH24" i="4" a="1"/>
  <c r="AH24" i="4" s="1"/>
  <c r="AH65" i="4" a="1"/>
  <c r="AH65" i="4" s="1"/>
  <c r="FY190" i="4" a="1"/>
  <c r="FY190" i="4" s="1"/>
  <c r="FY43" i="4" a="1"/>
  <c r="FY43" i="4" s="1"/>
  <c r="FY84" i="4" a="1"/>
  <c r="FY84" i="4" s="1"/>
  <c r="FY78" i="4" a="1"/>
  <c r="FY78" i="4" s="1"/>
  <c r="BC33" i="4" a="1"/>
  <c r="BC33" i="4" s="1"/>
  <c r="M50" i="4" a="1"/>
  <c r="M50" i="4" s="1"/>
  <c r="DN102" i="4" a="1"/>
  <c r="DN102" i="4" s="1"/>
  <c r="GT183" i="4" a="1"/>
  <c r="GT183" i="4" s="1"/>
  <c r="EI66" i="4" a="1"/>
  <c r="EI66" i="4" s="1"/>
  <c r="FD109" i="4" a="1"/>
  <c r="FD109" i="4" s="1"/>
  <c r="GT98" i="4" a="1"/>
  <c r="GT98" i="4" s="1"/>
  <c r="GT116" i="4" a="1"/>
  <c r="GT116" i="4" s="1"/>
  <c r="GT202" i="4" a="1"/>
  <c r="GT202" i="4" s="1"/>
  <c r="BC76" i="4" a="1"/>
  <c r="BC76" i="4" s="1"/>
  <c r="BC149" i="4" a="1"/>
  <c r="BC149" i="4" s="1"/>
  <c r="BX15" i="4" a="1"/>
  <c r="BX15" i="4" s="1"/>
  <c r="CS124" i="4" a="1"/>
  <c r="CS124" i="4" s="1"/>
  <c r="M124" i="4" a="1"/>
  <c r="M124" i="4" s="1"/>
  <c r="M58" i="4" a="1"/>
  <c r="M58" i="4" s="1"/>
  <c r="M159" i="4" a="1"/>
  <c r="M159" i="4" s="1"/>
  <c r="FY27" i="4" a="1"/>
  <c r="FY27" i="4" s="1"/>
  <c r="BC14" i="4" a="1"/>
  <c r="BC14" i="4" s="1"/>
  <c r="FY35" i="4" a="1"/>
  <c r="FY35" i="4" s="1"/>
  <c r="BX40" i="4" a="1"/>
  <c r="BX40" i="4" s="1"/>
  <c r="BC139" i="4" a="1"/>
  <c r="BC139" i="4" s="1"/>
  <c r="FY7" i="4" a="1"/>
  <c r="FY7" i="4" s="1"/>
  <c r="M131" i="4" a="1"/>
  <c r="M131" i="4" s="1"/>
  <c r="GT73" i="4" a="1"/>
  <c r="GT73" i="4" s="1"/>
  <c r="AH144" i="4" a="1"/>
  <c r="AH144" i="4" s="1"/>
  <c r="BC36" i="4" a="1"/>
  <c r="BC36" i="4" s="1"/>
  <c r="M14" i="4" a="1"/>
  <c r="M14" i="4" s="1"/>
  <c r="BX176" i="4" a="1"/>
  <c r="BX176" i="4" s="1"/>
  <c r="FY41" i="4" a="1"/>
  <c r="FY41" i="4" s="1"/>
  <c r="FD117" i="4" a="1"/>
  <c r="FD117" i="4" s="1"/>
  <c r="M116" i="4" a="1"/>
  <c r="M116" i="4" s="1"/>
  <c r="BC25" i="4" a="1"/>
  <c r="BC25" i="4" s="1"/>
  <c r="M40" i="4" a="1"/>
  <c r="M40" i="4" s="1"/>
  <c r="BC176" i="4" a="1"/>
  <c r="BC176" i="4" s="1"/>
  <c r="CS162" i="4" a="1"/>
  <c r="CS162" i="4" s="1"/>
  <c r="DN88" i="4" a="1"/>
  <c r="DN88" i="4" s="1"/>
  <c r="GT65" i="4" a="1"/>
  <c r="GT65" i="4" s="1"/>
  <c r="EI46" i="4" a="1"/>
  <c r="EI46" i="4" s="1"/>
  <c r="M96" i="4" a="1"/>
  <c r="M96" i="4" s="1"/>
  <c r="FY193" i="4" a="1"/>
  <c r="FY193" i="4" s="1"/>
  <c r="BC58" i="4" a="1"/>
  <c r="BC58" i="4" s="1"/>
  <c r="DN84" i="4" a="1"/>
  <c r="DN84" i="4" s="1"/>
  <c r="BC12" i="4" a="1"/>
  <c r="BC12" i="4" s="1"/>
  <c r="DN127" i="4" a="1"/>
  <c r="DN127" i="4" s="1"/>
  <c r="BX165" i="4" a="1"/>
  <c r="BX165" i="4" s="1"/>
  <c r="GT180" i="4" a="1"/>
  <c r="GT180" i="4" s="1"/>
  <c r="GT54" i="4" a="1"/>
  <c r="GT54" i="4" s="1"/>
  <c r="M103" i="4" a="1"/>
  <c r="M103" i="4" s="1"/>
  <c r="GB5" i="4"/>
  <c r="GC5" i="4" s="1"/>
  <c r="GD5" i="4" s="1"/>
  <c r="DN187" i="4" a="1"/>
  <c r="DN187" i="4" s="1"/>
  <c r="AH107" i="4" a="1"/>
  <c r="AH107" i="4" s="1"/>
  <c r="EW203" i="4"/>
  <c r="BC46" i="4" a="1"/>
  <c r="BC46" i="4" s="1"/>
  <c r="DN136" i="4" a="1"/>
  <c r="DN136" i="4" s="1"/>
  <c r="BX22" i="4" a="1"/>
  <c r="BX22" i="4" s="1"/>
  <c r="GT136" i="4" a="1"/>
  <c r="GT136" i="4" s="1"/>
  <c r="DH203" i="4"/>
  <c r="GT129" i="4" a="1"/>
  <c r="GT129" i="4" s="1"/>
  <c r="FD192" i="4" a="1"/>
  <c r="FD192" i="4" s="1"/>
  <c r="EI165" i="4" a="1"/>
  <c r="EI165" i="4" s="1"/>
  <c r="BX85" i="4" a="1"/>
  <c r="BX85" i="4" s="1"/>
  <c r="BX159" i="4" a="1"/>
  <c r="BX159" i="4" s="1"/>
  <c r="BX173" i="4" a="1"/>
  <c r="BX173" i="4" s="1"/>
  <c r="BX161" i="4" a="1"/>
  <c r="BX161" i="4" s="1"/>
  <c r="BX61" i="4" a="1"/>
  <c r="BX61" i="4" s="1"/>
  <c r="BX72" i="4" a="1"/>
  <c r="BX72" i="4" s="1"/>
  <c r="BX108" i="4" a="1"/>
  <c r="BX108" i="4" s="1"/>
  <c r="BX196" i="4" a="1"/>
  <c r="BX196" i="4" s="1"/>
  <c r="BX98" i="4" a="1"/>
  <c r="BX98" i="4" s="1"/>
  <c r="AH39" i="4" a="1"/>
  <c r="AH39" i="4" s="1"/>
  <c r="BC169" i="4" a="1"/>
  <c r="BC169" i="4" s="1"/>
  <c r="FD105" i="4" a="1"/>
  <c r="FD105" i="4" s="1"/>
  <c r="DN141" i="4" a="1"/>
  <c r="DN141" i="4" s="1"/>
  <c r="GT140" i="4" a="1"/>
  <c r="GT140" i="4" s="1"/>
  <c r="EI108" i="4" a="1"/>
  <c r="EI108" i="4" s="1"/>
  <c r="FD38" i="4" a="1"/>
  <c r="FD38" i="4" s="1"/>
  <c r="GT178" i="4" a="1"/>
  <c r="GT178" i="4" s="1"/>
  <c r="AH16" i="4" a="1"/>
  <c r="AH16" i="4" s="1"/>
  <c r="BC99" i="4" a="1"/>
  <c r="BC99" i="4" s="1"/>
  <c r="GT56" i="4" a="1"/>
  <c r="GT56" i="4" s="1"/>
  <c r="BX199" i="4" a="1"/>
  <c r="BX199" i="4" s="1"/>
  <c r="M150" i="4" a="1"/>
  <c r="M150" i="4" s="1"/>
  <c r="DN179" i="4" a="1"/>
  <c r="DN179" i="4" s="1"/>
  <c r="M112" i="4" a="1"/>
  <c r="M112" i="4" s="1"/>
  <c r="DN82" i="4" a="1"/>
  <c r="DN82" i="4" s="1"/>
  <c r="BX187" i="4" a="1"/>
  <c r="BX187" i="4" s="1"/>
  <c r="GT166" i="4" a="1"/>
  <c r="GT166" i="4" s="1"/>
  <c r="BC69" i="4" a="1"/>
  <c r="BC69" i="4" s="1"/>
  <c r="EI107" i="4" a="1"/>
  <c r="EI107" i="4" s="1"/>
  <c r="CS52" i="4" a="1"/>
  <c r="CS52" i="4" s="1"/>
  <c r="DN68" i="4" a="1"/>
  <c r="DN68" i="4" s="1"/>
  <c r="EI180" i="4" a="1"/>
  <c r="EI180" i="4" s="1"/>
  <c r="CS108" i="4" a="1"/>
  <c r="CS108" i="4" s="1"/>
  <c r="DP6" i="4"/>
  <c r="DO7" i="4"/>
  <c r="DN91" i="4" a="1"/>
  <c r="DN91" i="4" s="1"/>
  <c r="EI91" i="4" a="1"/>
  <c r="EI91" i="4" s="1"/>
  <c r="GT150" i="4" a="1"/>
  <c r="GT150" i="4" s="1"/>
  <c r="BC192" i="4" a="1"/>
  <c r="BC192" i="4" s="1"/>
  <c r="BC9" i="4" a="1"/>
  <c r="BC9" i="4" s="1"/>
  <c r="EI42" i="4" a="1"/>
  <c r="EI42" i="4" s="1"/>
  <c r="BX113" i="4" a="1"/>
  <c r="BX113" i="4" s="1"/>
  <c r="DN20" i="4" a="1"/>
  <c r="DN20" i="4" s="1"/>
  <c r="DN145" i="4" a="1"/>
  <c r="DN145" i="4" s="1"/>
  <c r="DN111" i="4" a="1"/>
  <c r="DN111" i="4" s="1"/>
  <c r="M132" i="4" a="1"/>
  <c r="M132" i="4" s="1"/>
  <c r="AH70" i="4" a="1"/>
  <c r="AH70" i="4" s="1"/>
  <c r="AH191" i="4" a="1"/>
  <c r="AH191" i="4" s="1"/>
  <c r="AH120" i="4" a="1"/>
  <c r="AH120" i="4" s="1"/>
  <c r="AH162" i="4" a="1"/>
  <c r="AH162" i="4" s="1"/>
  <c r="AH95" i="4" a="1"/>
  <c r="AH95" i="4" s="1"/>
  <c r="AH91" i="4" a="1"/>
  <c r="AH91" i="4" s="1"/>
  <c r="AH41" i="4" a="1"/>
  <c r="AH41" i="4" s="1"/>
  <c r="FY14" i="4" a="1"/>
  <c r="FY14" i="4" s="1"/>
  <c r="FY195" i="4" a="1"/>
  <c r="FY195" i="4" s="1"/>
  <c r="FY133" i="4" a="1"/>
  <c r="FY133" i="4" s="1"/>
  <c r="FY199" i="4" a="1"/>
  <c r="FY199" i="4" s="1"/>
  <c r="BC51" i="4" a="1"/>
  <c r="BC51" i="4" s="1"/>
  <c r="BC191" i="4" a="1"/>
  <c r="BC191" i="4" s="1"/>
  <c r="BX170" i="4" a="1"/>
  <c r="BX170" i="4" s="1"/>
  <c r="FD167" i="4" a="1"/>
  <c r="FD167" i="4" s="1"/>
  <c r="EI192" i="4" a="1"/>
  <c r="EI192" i="4" s="1"/>
  <c r="M67" i="4" a="1"/>
  <c r="M67" i="4" s="1"/>
  <c r="GT19" i="4" a="1"/>
  <c r="GT19" i="4" s="1"/>
  <c r="FD177" i="4" a="1"/>
  <c r="FD177" i="4" s="1"/>
  <c r="FD9" i="4" a="1"/>
  <c r="FD9" i="4" s="1"/>
  <c r="BC100" i="4" a="1"/>
  <c r="BC100" i="4" s="1"/>
  <c r="EI187" i="4" a="1"/>
  <c r="EI187" i="4" s="1"/>
  <c r="BX116" i="4" a="1"/>
  <c r="BX116" i="4" s="1"/>
  <c r="DN166" i="4" a="1"/>
  <c r="DN166" i="4" s="1"/>
  <c r="DN200" i="4" a="1"/>
  <c r="DN200" i="4" s="1"/>
  <c r="M10" i="4" a="1"/>
  <c r="M10" i="4" s="1"/>
  <c r="BC184" i="4" a="1"/>
  <c r="BC184" i="4" s="1"/>
  <c r="GT103" i="4" a="1"/>
  <c r="GT103" i="4" s="1"/>
  <c r="BC88" i="4" a="1"/>
  <c r="BC88" i="4" s="1"/>
  <c r="GT196" i="4" a="1"/>
  <c r="GT196" i="4" s="1"/>
  <c r="BX68" i="4" a="1"/>
  <c r="BX68" i="4" s="1"/>
  <c r="EI24" i="4" a="1"/>
  <c r="EI24" i="4" s="1"/>
  <c r="GT163" i="4" a="1"/>
  <c r="GT163" i="4" s="1"/>
  <c r="M188" i="4" a="1"/>
  <c r="M188" i="4" s="1"/>
  <c r="FD144" i="4" a="1"/>
  <c r="FD144" i="4" s="1"/>
  <c r="EI81" i="4" a="1"/>
  <c r="EI81" i="4" s="1"/>
  <c r="EI117" i="4" a="1"/>
  <c r="EI117" i="4" s="1"/>
  <c r="DN55" i="4" a="1"/>
  <c r="DN55" i="4" s="1"/>
  <c r="FY18" i="4" a="1"/>
  <c r="FY18" i="4" s="1"/>
  <c r="FD200" i="4" a="1"/>
  <c r="FD200" i="4" s="1"/>
  <c r="FD26" i="4" a="1"/>
  <c r="FD26" i="4" s="1"/>
  <c r="GT23" i="4" a="1"/>
  <c r="GT23" i="4" s="1"/>
  <c r="DN25" i="4" a="1"/>
  <c r="DN25" i="4" s="1"/>
  <c r="M74" i="4" a="1"/>
  <c r="M74" i="4" s="1"/>
  <c r="BC52" i="4" a="1"/>
  <c r="BC52" i="4" s="1"/>
  <c r="BC142" i="4" a="1"/>
  <c r="BC142" i="4" s="1"/>
  <c r="BX183" i="4" a="1"/>
  <c r="BX183" i="4" s="1"/>
  <c r="FD62" i="4" a="1"/>
  <c r="FD62" i="4" s="1"/>
  <c r="FY170" i="4" a="1"/>
  <c r="FY170" i="4" s="1"/>
  <c r="M133" i="4" a="1"/>
  <c r="M133" i="4" s="1"/>
  <c r="BC107" i="4" a="1"/>
  <c r="BC107" i="4" s="1"/>
  <c r="M167" i="4" a="1"/>
  <c r="M167" i="4" s="1"/>
  <c r="DN196" i="4" a="1"/>
  <c r="DN196" i="4" s="1"/>
  <c r="DI201" i="4"/>
  <c r="DF202" i="4"/>
  <c r="EI130" i="4" a="1"/>
  <c r="EI130" i="4" s="1"/>
  <c r="DN50" i="4" a="1"/>
  <c r="DN50" i="4" s="1"/>
  <c r="EI27" i="4" a="1"/>
  <c r="EI27" i="4" s="1"/>
  <c r="FD196" i="4" a="1"/>
  <c r="FD196" i="4" s="1"/>
  <c r="FD183" i="4" a="1"/>
  <c r="FD183" i="4" s="1"/>
  <c r="GT201" i="4" a="1"/>
  <c r="GT201" i="4" s="1"/>
  <c r="GT181" i="4" a="1"/>
  <c r="GT181" i="4" s="1"/>
  <c r="BC150" i="4" a="1"/>
  <c r="BC150" i="4" s="1"/>
  <c r="AH75" i="4" a="1"/>
  <c r="AH75" i="4" s="1"/>
  <c r="GN203" i="4"/>
  <c r="EI92" i="4" a="1"/>
  <c r="EI92" i="4" s="1"/>
  <c r="DN131" i="4" a="1"/>
  <c r="DN131" i="4" s="1"/>
  <c r="FY139" i="4" a="1"/>
  <c r="FY139" i="4" s="1"/>
  <c r="FD52" i="4" a="1"/>
  <c r="FD52" i="4" s="1"/>
  <c r="FD92" i="4" a="1"/>
  <c r="FD92" i="4" s="1"/>
  <c r="GT125" i="4" a="1"/>
  <c r="GT125" i="4" s="1"/>
  <c r="CS143" i="4" a="1"/>
  <c r="CS143" i="4" s="1"/>
  <c r="BC17" i="4" a="1"/>
  <c r="BC17" i="4" s="1"/>
  <c r="BX119" i="4" a="1"/>
  <c r="BX119" i="4" s="1"/>
  <c r="BX189" i="4" a="1"/>
  <c r="BX189" i="4" s="1"/>
  <c r="BX184" i="4" a="1"/>
  <c r="BX184" i="4" s="1"/>
  <c r="BX62" i="4" a="1"/>
  <c r="BX62" i="4" s="1"/>
  <c r="BX127" i="4" a="1"/>
  <c r="BX127" i="4" s="1"/>
  <c r="BX164" i="4" a="1"/>
  <c r="BX164" i="4" s="1"/>
  <c r="BX67" i="4" a="1"/>
  <c r="BX67" i="4" s="1"/>
  <c r="BX39" i="4" a="1"/>
  <c r="BX39" i="4" s="1"/>
  <c r="BX185" i="4" a="1"/>
  <c r="BX185" i="4" s="1"/>
  <c r="AH97" i="4" a="1"/>
  <c r="AH97" i="4" s="1"/>
  <c r="BC131" i="4" a="1"/>
  <c r="BC131" i="4" s="1"/>
  <c r="CS133" i="4" a="1"/>
  <c r="CS133" i="4" s="1"/>
  <c r="FD152" i="4" a="1"/>
  <c r="FD152" i="4" s="1"/>
  <c r="EI147" i="4" a="1"/>
  <c r="EI147" i="4" s="1"/>
  <c r="M189" i="4" a="1"/>
  <c r="M189" i="4" s="1"/>
  <c r="FD131" i="4" a="1"/>
  <c r="FD131" i="4" s="1"/>
  <c r="M23" i="4" a="1"/>
  <c r="M23" i="4" s="1"/>
  <c r="CS26" i="4" a="1"/>
  <c r="CS26" i="4" s="1"/>
  <c r="BX33" i="4" a="1"/>
  <c r="BX33" i="4" s="1"/>
  <c r="BC126" i="4" a="1"/>
  <c r="BC126" i="4" s="1"/>
  <c r="BC130" i="4" a="1"/>
  <c r="BC130" i="4" s="1"/>
  <c r="M183" i="4" a="1"/>
  <c r="M183" i="4" s="1"/>
  <c r="BC120" i="4" a="1"/>
  <c r="BC120" i="4" s="1"/>
  <c r="FD158" i="4" a="1"/>
  <c r="FD158" i="4" s="1"/>
  <c r="FD132" i="4" a="1"/>
  <c r="FD132" i="4" s="1"/>
  <c r="M51" i="4" a="1"/>
  <c r="M51" i="4" s="1"/>
  <c r="M197" i="4" a="1"/>
  <c r="M197" i="4" s="1"/>
  <c r="DN203" i="4" a="1"/>
  <c r="DN203" i="4" s="1"/>
  <c r="DN98" i="4" a="1"/>
  <c r="DN98" i="4" s="1"/>
  <c r="DN122" i="4" a="1"/>
  <c r="DN122" i="4" s="1"/>
  <c r="DN96" i="4" a="1"/>
  <c r="DN96" i="4" s="1"/>
  <c r="DN168" i="4" a="1"/>
  <c r="DN168" i="4" s="1"/>
  <c r="DN126" i="4" a="1"/>
  <c r="DN126" i="4" s="1"/>
  <c r="DN76" i="4" a="1"/>
  <c r="DN76" i="4" s="1"/>
  <c r="DN51" i="4" a="1"/>
  <c r="DN51" i="4" s="1"/>
  <c r="DN164" i="4" a="1"/>
  <c r="DN164" i="4" s="1"/>
  <c r="DN54" i="4" a="1"/>
  <c r="DN54" i="4" s="1"/>
  <c r="DN140" i="4" a="1"/>
  <c r="DN140" i="4" s="1"/>
  <c r="DN147" i="4" a="1"/>
  <c r="DN147" i="4" s="1"/>
  <c r="DN24" i="4" a="1"/>
  <c r="DN24" i="4" s="1"/>
  <c r="DN16" i="4" a="1"/>
  <c r="DN16" i="4" s="1"/>
  <c r="DN104" i="4" a="1"/>
  <c r="DN104" i="4" s="1"/>
  <c r="DN128" i="4" a="1"/>
  <c r="DN128" i="4" s="1"/>
  <c r="DN181" i="4" a="1"/>
  <c r="DN181" i="4" s="1"/>
  <c r="DN115" i="4" a="1"/>
  <c r="DN115" i="4" s="1"/>
  <c r="DN105" i="4" a="1"/>
  <c r="DN105" i="4" s="1"/>
  <c r="DN75" i="4" a="1"/>
  <c r="DN75" i="4" s="1"/>
  <c r="DN64" i="4" a="1"/>
  <c r="DN64" i="4" s="1"/>
  <c r="DN11" i="4" a="1"/>
  <c r="DN11" i="4" s="1"/>
  <c r="DN118" i="4" a="1"/>
  <c r="DN118" i="4" s="1"/>
  <c r="DN37" i="4" a="1"/>
  <c r="DN37" i="4" s="1"/>
  <c r="DN103" i="4" a="1"/>
  <c r="DN103" i="4" s="1"/>
  <c r="DN23" i="4" a="1"/>
  <c r="DN23" i="4" s="1"/>
  <c r="CS202" i="4" a="1"/>
  <c r="CS202" i="4" s="1"/>
  <c r="BC203" i="4" a="1"/>
  <c r="BC203" i="4" s="1"/>
  <c r="BC56" i="4" a="1"/>
  <c r="BC56" i="4" s="1"/>
  <c r="BC152" i="4" a="1"/>
  <c r="BC152" i="4" s="1"/>
  <c r="BC180" i="4" a="1"/>
  <c r="BC180" i="4" s="1"/>
  <c r="BC70" i="4" a="1"/>
  <c r="BC70" i="4" s="1"/>
  <c r="BC185" i="4" a="1"/>
  <c r="BC185" i="4" s="1"/>
  <c r="BC111" i="4" a="1"/>
  <c r="BC111" i="4" s="1"/>
  <c r="BC26" i="4" a="1"/>
  <c r="BC26" i="4" s="1"/>
  <c r="BC42" i="4" a="1"/>
  <c r="BC42" i="4" s="1"/>
  <c r="BC93" i="4" a="1"/>
  <c r="BC93" i="4" s="1"/>
  <c r="BC162" i="4" a="1"/>
  <c r="BC162" i="4" s="1"/>
  <c r="BC59" i="4" a="1"/>
  <c r="BC59" i="4" s="1"/>
  <c r="BC53" i="4" a="1"/>
  <c r="BC53" i="4" s="1"/>
  <c r="BC13" i="4" a="1"/>
  <c r="BC13" i="4" s="1"/>
  <c r="BC39" i="4" a="1"/>
  <c r="BC39" i="4" s="1"/>
  <c r="BC175" i="4" a="1"/>
  <c r="BC175" i="4" s="1"/>
  <c r="BC155" i="4" a="1"/>
  <c r="BC155" i="4" s="1"/>
  <c r="BC189" i="4" a="1"/>
  <c r="BC189" i="4" s="1"/>
  <c r="BC153" i="4" a="1"/>
  <c r="BC153" i="4" s="1"/>
  <c r="BC134" i="4" a="1"/>
  <c r="BC134" i="4" s="1"/>
  <c r="BC61" i="4" a="1"/>
  <c r="BC61" i="4" s="1"/>
  <c r="BC114" i="4" a="1"/>
  <c r="BC114" i="4" s="1"/>
  <c r="BC163" i="4" a="1"/>
  <c r="BC163" i="4" s="1"/>
  <c r="BC171" i="4" a="1"/>
  <c r="BC171" i="4" s="1"/>
  <c r="BC74" i="4" a="1"/>
  <c r="BC74" i="4" s="1"/>
  <c r="BC115" i="4" a="1"/>
  <c r="BC115" i="4" s="1"/>
  <c r="BC174" i="4" a="1"/>
  <c r="BC174" i="4" s="1"/>
  <c r="BC121" i="4" a="1"/>
  <c r="BC121" i="4" s="1"/>
  <c r="BC49" i="4" a="1"/>
  <c r="BC49" i="4" s="1"/>
  <c r="GT203" i="4" a="1"/>
  <c r="GT203" i="4" s="1"/>
  <c r="GT95" i="4" a="1"/>
  <c r="GT95" i="4" s="1"/>
  <c r="GT80" i="4" a="1"/>
  <c r="GT80" i="4" s="1"/>
  <c r="GT126" i="4" a="1"/>
  <c r="GT126" i="4" s="1"/>
  <c r="GT77" i="4" a="1"/>
  <c r="GT77" i="4" s="1"/>
  <c r="GT11" i="4" a="1"/>
  <c r="GT11" i="4" s="1"/>
  <c r="GT83" i="4" a="1"/>
  <c r="GT83" i="4" s="1"/>
  <c r="GT81" i="4" a="1"/>
  <c r="GT81" i="4" s="1"/>
  <c r="GT158" i="4" a="1"/>
  <c r="GT158" i="4" s="1"/>
  <c r="GT138" i="4" a="1"/>
  <c r="GT138" i="4" s="1"/>
  <c r="GT41" i="4" a="1"/>
  <c r="GT41" i="4" s="1"/>
  <c r="GT91" i="4" a="1"/>
  <c r="GT91" i="4" s="1"/>
  <c r="GT102" i="4" a="1"/>
  <c r="GT102" i="4" s="1"/>
  <c r="GT49" i="4" a="1"/>
  <c r="GT49" i="4" s="1"/>
  <c r="GT198" i="4" a="1"/>
  <c r="GT198" i="4" s="1"/>
  <c r="GT88" i="4" a="1"/>
  <c r="GT88" i="4" s="1"/>
  <c r="GT94" i="4" a="1"/>
  <c r="GT94" i="4" s="1"/>
  <c r="GT97" i="4" a="1"/>
  <c r="GT97" i="4" s="1"/>
  <c r="GT72" i="4" a="1"/>
  <c r="GT72" i="4" s="1"/>
  <c r="GT108" i="4" a="1"/>
  <c r="GT108" i="4" s="1"/>
  <c r="GT115" i="4" a="1"/>
  <c r="GT115" i="4" s="1"/>
  <c r="GT96" i="4" a="1"/>
  <c r="GT96" i="4" s="1"/>
  <c r="GT167" i="4" a="1"/>
  <c r="GT167" i="4" s="1"/>
  <c r="GT190" i="4" a="1"/>
  <c r="GT190" i="4" s="1"/>
  <c r="GT26" i="4" a="1"/>
  <c r="GT26" i="4" s="1"/>
  <c r="GT186" i="4" a="1"/>
  <c r="GT186" i="4" s="1"/>
  <c r="GT139" i="4" a="1"/>
  <c r="GT139" i="4" s="1"/>
  <c r="GT79" i="4" a="1"/>
  <c r="GT79" i="4" s="1"/>
  <c r="GT27" i="4" a="1"/>
  <c r="GT27" i="4" s="1"/>
  <c r="GT154" i="4" a="1"/>
  <c r="GT154" i="4" s="1"/>
  <c r="GT70" i="4" a="1"/>
  <c r="GT70" i="4" s="1"/>
  <c r="GT75" i="4" a="1"/>
  <c r="GT75" i="4" s="1"/>
  <c r="GT131" i="4" a="1"/>
  <c r="GT131" i="4" s="1"/>
  <c r="GT161" i="4" a="1"/>
  <c r="GT161" i="4" s="1"/>
  <c r="GT46" i="4" a="1"/>
  <c r="GT46" i="4" s="1"/>
  <c r="GT162" i="4" a="1"/>
  <c r="GT162" i="4" s="1"/>
  <c r="GT36" i="4" a="1"/>
  <c r="GT36" i="4" s="1"/>
  <c r="GT133" i="4" a="1"/>
  <c r="GT133" i="4" s="1"/>
  <c r="GT130" i="4" a="1"/>
  <c r="GT130" i="4" s="1"/>
  <c r="CS46" i="4" a="1"/>
  <c r="CS46" i="4" s="1"/>
  <c r="DN124" i="4" a="1"/>
  <c r="DN124" i="4" s="1"/>
  <c r="BX8" i="4" a="1"/>
  <c r="BX8" i="4" s="1"/>
  <c r="CS137" i="4" a="1"/>
  <c r="CS137" i="4" s="1"/>
  <c r="CS25" i="4" a="1"/>
  <c r="CS25" i="4" s="1"/>
  <c r="CS48" i="4" a="1"/>
  <c r="CS48" i="4" s="1"/>
  <c r="BC193" i="4" a="1"/>
  <c r="BC193" i="4" s="1"/>
  <c r="DQ5" i="4"/>
  <c r="DR5" i="4" s="1"/>
  <c r="DS5" i="4" s="1"/>
  <c r="DN81" i="4" a="1"/>
  <c r="DN81" i="4" s="1"/>
  <c r="CS121" i="4" a="1"/>
  <c r="CS121" i="4" s="1"/>
  <c r="EI67" i="4" a="1"/>
  <c r="EI67" i="4" s="1"/>
  <c r="GT152" i="4" a="1"/>
  <c r="GT152" i="4" s="1"/>
  <c r="FY69" i="4" a="1"/>
  <c r="FY69" i="4" s="1"/>
  <c r="BC30" i="4" a="1"/>
  <c r="BC30" i="4" s="1"/>
  <c r="BC86" i="4" a="1"/>
  <c r="BC86" i="4" s="1"/>
  <c r="FY198" i="4" a="1"/>
  <c r="FY198" i="4" s="1"/>
  <c r="BX37" i="4" a="1"/>
  <c r="BX37" i="4" s="1"/>
  <c r="BC84" i="4" a="1"/>
  <c r="BC84" i="4" s="1"/>
  <c r="EI22" i="4" a="1"/>
  <c r="EI22" i="4" s="1"/>
  <c r="M93" i="4" a="1"/>
  <c r="M93" i="4" s="1"/>
  <c r="EI58" i="4" a="1"/>
  <c r="EI58" i="4" s="1"/>
  <c r="BC44" i="4" a="1"/>
  <c r="BC44" i="4" s="1"/>
  <c r="AH27" i="4" a="1"/>
  <c r="AH27" i="4" s="1"/>
  <c r="AH165" i="4" a="1"/>
  <c r="AH165" i="4" s="1"/>
  <c r="AH136" i="4" a="1"/>
  <c r="AH136" i="4" s="1"/>
  <c r="AH49" i="4" a="1"/>
  <c r="AH49" i="4" s="1"/>
  <c r="AH152" i="4" a="1"/>
  <c r="AH152" i="4" s="1"/>
  <c r="AH68" i="4" a="1"/>
  <c r="AH68" i="4" s="1"/>
  <c r="AH46" i="4" a="1"/>
  <c r="AH46" i="4" s="1"/>
  <c r="FY11" i="4" a="1"/>
  <c r="FY11" i="4" s="1"/>
  <c r="FY92" i="4" a="1"/>
  <c r="FY92" i="4" s="1"/>
  <c r="FY151" i="4" a="1"/>
  <c r="FY151" i="4" s="1"/>
  <c r="FY34" i="4" a="1"/>
  <c r="FY34" i="4" s="1"/>
  <c r="BC34" i="4" a="1"/>
  <c r="BC34" i="4" s="1"/>
  <c r="EI12" i="4" a="1"/>
  <c r="EI12" i="4" s="1"/>
  <c r="BX122" i="4" a="1"/>
  <c r="BX122" i="4" s="1"/>
  <c r="EI122" i="4" a="1"/>
  <c r="EI122" i="4" s="1"/>
  <c r="M117" i="4" a="1"/>
  <c r="M117" i="4" s="1"/>
  <c r="GT182" i="4" a="1"/>
  <c r="GT182" i="4" s="1"/>
  <c r="FY106" i="4" a="1"/>
  <c r="FY106" i="4" s="1"/>
  <c r="FD46" i="4" a="1"/>
  <c r="FD46" i="4" s="1"/>
  <c r="BC161" i="4" a="1"/>
  <c r="BC161" i="4" s="1"/>
  <c r="FY12" i="4" a="1"/>
  <c r="FY12" i="4" s="1"/>
  <c r="BX171" i="4" a="1"/>
  <c r="BX171" i="4" s="1"/>
  <c r="BC157" i="4" a="1"/>
  <c r="BC157" i="4" s="1"/>
  <c r="EI135" i="4" a="1"/>
  <c r="EI135" i="4" s="1"/>
  <c r="M111" i="4" a="1"/>
  <c r="M111" i="4" s="1"/>
  <c r="FY98" i="4" a="1"/>
  <c r="FY98" i="4" s="1"/>
  <c r="FF6" i="4"/>
  <c r="FE7" i="4"/>
  <c r="FY29" i="4" a="1"/>
  <c r="FY29" i="4" s="1"/>
  <c r="FD125" i="4" a="1"/>
  <c r="FD125" i="4" s="1"/>
  <c r="BX45" i="4" a="1"/>
  <c r="BX45" i="4" s="1"/>
  <c r="FY90" i="4" a="1"/>
  <c r="FY90" i="4" s="1"/>
  <c r="FD145" i="4" a="1"/>
  <c r="FD145" i="4" s="1"/>
  <c r="M151" i="4" a="1"/>
  <c r="M151" i="4" s="1"/>
  <c r="AH108" i="4" a="1"/>
  <c r="AH108" i="4" s="1"/>
  <c r="FY9" i="4" a="1"/>
  <c r="FY9" i="4" s="1"/>
  <c r="DN93" i="4" a="1"/>
  <c r="DN93" i="4" s="1"/>
  <c r="FY13" i="4" a="1"/>
  <c r="FY13" i="4" s="1"/>
  <c r="EI47" i="4" a="1"/>
  <c r="EI47" i="4" s="1"/>
  <c r="FD168" i="4" a="1"/>
  <c r="FD168" i="4" s="1"/>
  <c r="GT37" i="4" a="1"/>
  <c r="GT37" i="4" s="1"/>
  <c r="M92" i="4" a="1"/>
  <c r="M92" i="4" s="1"/>
  <c r="BC20" i="4" a="1"/>
  <c r="BC20" i="4" s="1"/>
  <c r="EI114" i="4" a="1"/>
  <c r="EI114" i="4" s="1"/>
  <c r="BX143" i="4" a="1"/>
  <c r="BX143" i="4" s="1"/>
  <c r="CS192" i="4" a="1"/>
  <c r="CS192" i="4" s="1"/>
  <c r="AH48" i="4" a="1"/>
  <c r="AH48" i="4" s="1"/>
  <c r="M100" i="4" a="1"/>
  <c r="M100" i="4" s="1"/>
  <c r="GT121" i="4" a="1"/>
  <c r="GT121" i="4" s="1"/>
  <c r="DN58" i="4" a="1"/>
  <c r="DN58" i="4" s="1"/>
  <c r="M140" i="4" a="1"/>
  <c r="M140" i="4" s="1"/>
  <c r="CS14" i="4" a="1"/>
  <c r="CS14" i="4" s="1"/>
  <c r="DN61" i="4" a="1"/>
  <c r="DN61" i="4" s="1"/>
  <c r="HI203" i="4"/>
  <c r="FD55" i="4" a="1"/>
  <c r="FD55" i="4" s="1"/>
  <c r="GT174" i="4" a="1"/>
  <c r="GT174" i="4" s="1"/>
  <c r="FD70" i="4" a="1"/>
  <c r="FD70" i="4" s="1"/>
  <c r="EI14" i="4" a="1"/>
  <c r="EI14" i="4" s="1"/>
  <c r="AH66" i="4" a="1"/>
  <c r="AH66" i="4" s="1"/>
  <c r="FY52" i="4" a="1"/>
  <c r="FY52" i="4" s="1"/>
  <c r="AV203" i="4"/>
  <c r="DN197" i="4" a="1"/>
  <c r="DN197" i="4" s="1"/>
  <c r="DN94" i="4" a="1"/>
  <c r="DN94" i="4" s="1"/>
  <c r="EI145" i="4" a="1"/>
  <c r="EI145" i="4" s="1"/>
  <c r="FD172" i="4" a="1"/>
  <c r="FD172" i="4" s="1"/>
  <c r="DN38" i="4" a="1"/>
  <c r="DN38" i="4" s="1"/>
  <c r="FY173" i="4" a="1"/>
  <c r="FY173" i="4" s="1"/>
  <c r="BX156" i="4" a="1"/>
  <c r="BX156" i="4" s="1"/>
  <c r="BX12" i="4" a="1"/>
  <c r="BX12" i="4" s="1"/>
  <c r="BX168" i="4" a="1"/>
  <c r="BX168" i="4" s="1"/>
  <c r="BX29" i="4" a="1"/>
  <c r="BX29" i="4" s="1"/>
  <c r="BX49" i="4" a="1"/>
  <c r="BX49" i="4" s="1"/>
  <c r="BX77" i="4" a="1"/>
  <c r="BX77" i="4" s="1"/>
  <c r="BX34" i="4" a="1"/>
  <c r="BX34" i="4" s="1"/>
  <c r="BX81" i="4" a="1"/>
  <c r="BX81" i="4" s="1"/>
  <c r="BX202" i="4" a="1"/>
  <c r="BX202" i="4" s="1"/>
  <c r="AH29" i="4" a="1"/>
  <c r="AH29" i="4" s="1"/>
  <c r="BC31" i="4" a="1"/>
  <c r="BC31" i="4" s="1"/>
  <c r="DN62" i="4" a="1"/>
  <c r="DN62" i="4" s="1"/>
  <c r="BX51" i="4" a="1"/>
  <c r="BX51" i="4" s="1"/>
  <c r="M141" i="4" a="1"/>
  <c r="M141" i="4" s="1"/>
  <c r="FY183" i="4" a="1"/>
  <c r="FY183" i="4" s="1"/>
  <c r="M29" i="4" a="1"/>
  <c r="M29" i="4" s="1"/>
  <c r="FY113" i="4" a="1"/>
  <c r="FY113" i="4" s="1"/>
  <c r="DN92" i="4" a="1"/>
  <c r="DN92" i="4" s="1"/>
  <c r="DN143" i="4" a="1"/>
  <c r="DN143" i="4" s="1"/>
  <c r="M80" i="4" a="1"/>
  <c r="M80" i="4" s="1"/>
  <c r="BX135" i="4" a="1"/>
  <c r="BX135" i="4" s="1"/>
  <c r="EI52" i="4" a="1"/>
  <c r="EI52" i="4" s="1"/>
  <c r="EI77" i="4" a="1"/>
  <c r="EI77" i="4" s="1"/>
  <c r="FY10" i="4" a="1"/>
  <c r="FY10" i="4" s="1"/>
  <c r="EA202" i="4"/>
  <c r="ED201" i="4"/>
  <c r="CS135" i="4" a="1"/>
  <c r="CS135" i="4" s="1"/>
  <c r="EI152" i="4" a="1"/>
  <c r="EI152" i="4" s="1"/>
  <c r="EK6" i="4"/>
  <c r="EJ7" i="4"/>
  <c r="CS40" i="4" a="1"/>
  <c r="CS40" i="4" s="1"/>
  <c r="CS92" i="4" a="1"/>
  <c r="CS92" i="4" s="1"/>
  <c r="BC18" i="4" a="1"/>
  <c r="BC18" i="4" s="1"/>
  <c r="EM5" i="4"/>
  <c r="EN5" i="4" s="1"/>
  <c r="EL5" i="4"/>
  <c r="CS33" i="4" a="1"/>
  <c r="CS33" i="4" s="1"/>
  <c r="CS39" i="4" a="1"/>
  <c r="CS39" i="4" s="1"/>
  <c r="CS172" i="4" a="1"/>
  <c r="CS172" i="4" s="1"/>
  <c r="CS73" i="4" a="1"/>
  <c r="CS73" i="4" s="1"/>
  <c r="BC90" i="4" a="1"/>
  <c r="BC90" i="4" s="1"/>
  <c r="EI115" i="4" a="1"/>
  <c r="EI115" i="4" s="1"/>
  <c r="DN107" i="4" a="1"/>
  <c r="DN107" i="4" s="1"/>
  <c r="BX112" i="4" a="1"/>
  <c r="BX112" i="4" s="1"/>
  <c r="GT148" i="4" a="1"/>
  <c r="GT148" i="4" s="1"/>
  <c r="GT31" i="4" a="1"/>
  <c r="GT31" i="4" s="1"/>
  <c r="DN9" i="4" a="1"/>
  <c r="DN9" i="4" s="1"/>
  <c r="FD203" i="4" a="1"/>
  <c r="FD203" i="4" s="1"/>
  <c r="FD75" i="4" a="1"/>
  <c r="FD75" i="4" s="1"/>
  <c r="FD23" i="4" a="1"/>
  <c r="FD23" i="4" s="1"/>
  <c r="FD61" i="4" a="1"/>
  <c r="FD61" i="4" s="1"/>
  <c r="FD188" i="4" a="1"/>
  <c r="FD188" i="4" s="1"/>
  <c r="FD126" i="4" a="1"/>
  <c r="FD126" i="4" s="1"/>
  <c r="FD143" i="4" a="1"/>
  <c r="FD143" i="4" s="1"/>
  <c r="FD91" i="4" a="1"/>
  <c r="FD91" i="4" s="1"/>
  <c r="FD15" i="4" a="1"/>
  <c r="FD15" i="4" s="1"/>
  <c r="FD134" i="4" a="1"/>
  <c r="FD134" i="4" s="1"/>
  <c r="FD95" i="4" a="1"/>
  <c r="FD95" i="4" s="1"/>
  <c r="FD13" i="4" a="1"/>
  <c r="FD13" i="4" s="1"/>
  <c r="FD171" i="4" a="1"/>
  <c r="FD171" i="4" s="1"/>
  <c r="FD185" i="4" a="1"/>
  <c r="FD185" i="4" s="1"/>
  <c r="FD47" i="4" a="1"/>
  <c r="FD47" i="4" s="1"/>
  <c r="FD84" i="4" a="1"/>
  <c r="FD84" i="4" s="1"/>
  <c r="FD108" i="4" a="1"/>
  <c r="FD108" i="4" s="1"/>
  <c r="FD39" i="4" a="1"/>
  <c r="FD39" i="4" s="1"/>
  <c r="FD156" i="4" a="1"/>
  <c r="FD156" i="4" s="1"/>
  <c r="FD128" i="4" a="1"/>
  <c r="FD128" i="4" s="1"/>
  <c r="FD87" i="4" a="1"/>
  <c r="FD87" i="4" s="1"/>
  <c r="FD197" i="4" a="1"/>
  <c r="FD197" i="4" s="1"/>
  <c r="FD8" i="4" a="1"/>
  <c r="FD8" i="4" s="1"/>
  <c r="FD106" i="4" a="1"/>
  <c r="FD106" i="4" s="1"/>
  <c r="FD191" i="4" a="1"/>
  <c r="FD191" i="4" s="1"/>
  <c r="FD56" i="4" a="1"/>
  <c r="FD56" i="4" s="1"/>
  <c r="FD41" i="4" a="1"/>
  <c r="FD41" i="4" s="1"/>
  <c r="FD59" i="4" a="1"/>
  <c r="FD59" i="4" s="1"/>
  <c r="FD35" i="4" a="1"/>
  <c r="FD35" i="4" s="1"/>
  <c r="FD151" i="4" a="1"/>
  <c r="FD151" i="4" s="1"/>
  <c r="FD29" i="4" a="1"/>
  <c r="FD29" i="4" s="1"/>
  <c r="FD112" i="4" a="1"/>
  <c r="FD112" i="4" s="1"/>
  <c r="FD198" i="4" a="1"/>
  <c r="FD198" i="4" s="1"/>
  <c r="FD10" i="4" a="1"/>
  <c r="FD10" i="4" s="1"/>
  <c r="FD120" i="4" a="1"/>
  <c r="FD120" i="4" s="1"/>
  <c r="FD66" i="4" a="1"/>
  <c r="FD66" i="4" s="1"/>
  <c r="FD190" i="4" a="1"/>
  <c r="FD190" i="4" s="1"/>
  <c r="FD127" i="4" a="1"/>
  <c r="FD127" i="4" s="1"/>
  <c r="FD186" i="4" a="1"/>
  <c r="FD186" i="4" s="1"/>
  <c r="FD150" i="4" a="1"/>
  <c r="FD150" i="4" s="1"/>
  <c r="FD187" i="4" a="1"/>
  <c r="FD187" i="4" s="1"/>
  <c r="FD25" i="4" a="1"/>
  <c r="FD25" i="4" s="1"/>
  <c r="FD180" i="4" a="1"/>
  <c r="FD180" i="4" s="1"/>
  <c r="FD99" i="4" a="1"/>
  <c r="FD99" i="4" s="1"/>
  <c r="FD86" i="4" a="1"/>
  <c r="FD86" i="4" s="1"/>
  <c r="FD21" i="4" a="1"/>
  <c r="FD21" i="4" s="1"/>
  <c r="M203" i="4" a="1"/>
  <c r="M203" i="4" s="1"/>
  <c r="M87" i="4" a="1"/>
  <c r="M87" i="4" s="1"/>
  <c r="M114" i="4" a="1"/>
  <c r="M114" i="4" s="1"/>
  <c r="M165" i="4" a="1"/>
  <c r="M165" i="4" s="1"/>
  <c r="M34" i="4" a="1"/>
  <c r="M34" i="4" s="1"/>
  <c r="M172" i="4" a="1"/>
  <c r="M172" i="4" s="1"/>
  <c r="M200" i="4" a="1"/>
  <c r="M200" i="4" s="1"/>
  <c r="M192" i="4" a="1"/>
  <c r="M192" i="4" s="1"/>
  <c r="M73" i="4" a="1"/>
  <c r="M73" i="4" s="1"/>
  <c r="M89" i="4" a="1"/>
  <c r="M89" i="4" s="1"/>
  <c r="M120" i="4" a="1"/>
  <c r="M120" i="4" s="1"/>
  <c r="M95" i="4" a="1"/>
  <c r="M95" i="4" s="1"/>
  <c r="M13" i="4" a="1"/>
  <c r="M13" i="4" s="1"/>
  <c r="M198" i="4" a="1"/>
  <c r="M198" i="4" s="1"/>
  <c r="M21" i="4" a="1"/>
  <c r="M21" i="4" s="1"/>
  <c r="M49" i="4" a="1"/>
  <c r="M49" i="4" s="1"/>
  <c r="CS189" i="4" a="1"/>
  <c r="CS189" i="4" s="1"/>
  <c r="CS131" i="4" a="1"/>
  <c r="CS131" i="4" s="1"/>
  <c r="CS166" i="4" a="1"/>
  <c r="CS166" i="4" s="1"/>
  <c r="CS181" i="4" a="1"/>
  <c r="CS181" i="4" s="1"/>
  <c r="CS103" i="4" a="1"/>
  <c r="CS103" i="4" s="1"/>
  <c r="CS127" i="4" a="1"/>
  <c r="CS127" i="4" s="1"/>
  <c r="FY86" i="4" a="1"/>
  <c r="FY86" i="4" s="1"/>
  <c r="BC167" i="4" a="1"/>
  <c r="BC167" i="4" s="1"/>
  <c r="BC195" i="4" a="1"/>
  <c r="BC195" i="4" s="1"/>
  <c r="DN36" i="4" a="1"/>
  <c r="DN36" i="4" s="1"/>
  <c r="BX82" i="4" a="1"/>
  <c r="BX82" i="4" s="1"/>
  <c r="FY171" i="4" a="1"/>
  <c r="FY171" i="4" s="1"/>
  <c r="EI150" i="4" a="1"/>
  <c r="EI150" i="4" s="1"/>
  <c r="M118" i="4" a="1"/>
  <c r="M118" i="4" s="1"/>
  <c r="GT187" i="4" a="1"/>
  <c r="GT187" i="4" s="1"/>
  <c r="M22" i="4" a="1"/>
  <c r="M22" i="4" s="1"/>
  <c r="BC29" i="4" a="1"/>
  <c r="BC29" i="4" s="1"/>
  <c r="BC38" i="4" a="1"/>
  <c r="BC38" i="4" s="1"/>
  <c r="GT188" i="4" a="1"/>
  <c r="GT188" i="4" s="1"/>
  <c r="BX121" i="4" a="1"/>
  <c r="BX121" i="4" s="1"/>
  <c r="EI15" i="4" a="1"/>
  <c r="EI15" i="4" s="1"/>
  <c r="FY76" i="4" a="1"/>
  <c r="FY76" i="4" s="1"/>
  <c r="M113" i="4" a="1"/>
  <c r="M113" i="4" s="1"/>
  <c r="FY160" i="4" a="1"/>
  <c r="FY160" i="4" s="1"/>
  <c r="FY115" i="4" a="1"/>
  <c r="FY115" i="4" s="1"/>
  <c r="AH117" i="4" a="1"/>
  <c r="AH117" i="4" s="1"/>
  <c r="AH134" i="4" a="1"/>
  <c r="AH134" i="4" s="1"/>
  <c r="AH116" i="4" a="1"/>
  <c r="AH116" i="4" s="1"/>
  <c r="AH59" i="4" a="1"/>
  <c r="AH59" i="4" s="1"/>
  <c r="AH82" i="4" a="1"/>
  <c r="AH82" i="4" s="1"/>
  <c r="AH96" i="4" a="1"/>
  <c r="AH96" i="4" s="1"/>
  <c r="AH43" i="4" a="1"/>
  <c r="AH43" i="4" s="1"/>
  <c r="FY196" i="4" a="1"/>
  <c r="FY196" i="4" s="1"/>
  <c r="FY8" i="4" a="1"/>
  <c r="FY8" i="4" s="1"/>
  <c r="FY182" i="4" a="1"/>
  <c r="FY182" i="4" s="1"/>
  <c r="FY97" i="4" a="1"/>
  <c r="FY97" i="4" s="1"/>
  <c r="BC41" i="4" a="1"/>
  <c r="BC41" i="4" s="1"/>
  <c r="BX96" i="4" a="1"/>
  <c r="BX96" i="4" s="1"/>
  <c r="EY201" i="4"/>
  <c r="EV202" i="4"/>
  <c r="M37" i="4" a="1"/>
  <c r="M37" i="4" s="1"/>
  <c r="M25" i="4" a="1"/>
  <c r="M25" i="4" s="1"/>
  <c r="M101" i="4" a="1"/>
  <c r="M101" i="4" s="1"/>
  <c r="BC50" i="4" a="1"/>
  <c r="BC50" i="4" s="1"/>
  <c r="FD159" i="4" a="1"/>
  <c r="FD159" i="4" s="1"/>
  <c r="BC75" i="4" a="1"/>
  <c r="BC75" i="4" s="1"/>
  <c r="GT15" i="4" a="1"/>
  <c r="GT15" i="4" s="1"/>
  <c r="BX125" i="4" a="1"/>
  <c r="BX125" i="4" s="1"/>
  <c r="EI133" i="4" a="1"/>
  <c r="EI133" i="4" s="1"/>
  <c r="FY42" i="4" a="1"/>
  <c r="FY42" i="4" s="1"/>
  <c r="M148" i="4" a="1"/>
  <c r="M148" i="4" s="1"/>
  <c r="BC101" i="4" a="1"/>
  <c r="BC101" i="4" s="1"/>
  <c r="FG5" i="4"/>
  <c r="FH5" i="4" s="1"/>
  <c r="FI5" i="4" s="1"/>
  <c r="BC182" i="4" a="1"/>
  <c r="BC182" i="4" s="1"/>
  <c r="FY67" i="4" a="1"/>
  <c r="FY67" i="4" s="1"/>
  <c r="BX114" i="4" a="1"/>
  <c r="BX114" i="4" s="1"/>
  <c r="DN42" i="4" a="1"/>
  <c r="DN42" i="4" s="1"/>
  <c r="FD130" i="4" a="1"/>
  <c r="FD130" i="4" s="1"/>
  <c r="GT52" i="4" a="1"/>
  <c r="GT52" i="4" s="1"/>
  <c r="HG203" i="4"/>
  <c r="HJ203" i="4" s="1"/>
  <c r="HJ202" i="4"/>
  <c r="BC186" i="4" a="1"/>
  <c r="BC186" i="4" s="1"/>
  <c r="GT17" i="4" a="1"/>
  <c r="GT17" i="4" s="1"/>
  <c r="DN69" i="4" a="1"/>
  <c r="DN69" i="4" s="1"/>
  <c r="BC96" i="4" a="1"/>
  <c r="BC96" i="4" s="1"/>
  <c r="EI131" i="4" a="1"/>
  <c r="EI131" i="4" s="1"/>
  <c r="FD139" i="4" a="1"/>
  <c r="FD139" i="4" s="1"/>
  <c r="GT12" i="4" a="1"/>
  <c r="GT12" i="4" s="1"/>
  <c r="CV5" i="4"/>
  <c r="CW5" i="4" s="1"/>
  <c r="CX5" i="4" s="1"/>
  <c r="M16" i="4" a="1"/>
  <c r="M16" i="4" s="1"/>
  <c r="BC196" i="4" a="1"/>
  <c r="BC196" i="4" s="1"/>
  <c r="FY172" i="4" a="1"/>
  <c r="FY172" i="4" s="1"/>
  <c r="BX167" i="4" a="1"/>
  <c r="BX167" i="4" s="1"/>
  <c r="DN165" i="4" a="1"/>
  <c r="DN165" i="4" s="1"/>
  <c r="BC106" i="4" a="1"/>
  <c r="BC106" i="4" s="1"/>
  <c r="M69" i="4" a="1"/>
  <c r="M69" i="4" s="1"/>
  <c r="FD69" i="4" a="1"/>
  <c r="FD69" i="4" s="1"/>
  <c r="DN67" i="4" a="1"/>
  <c r="DN67" i="4" s="1"/>
  <c r="M191" i="4" a="1"/>
  <c r="M191" i="4" s="1"/>
  <c r="GT25" i="4" a="1"/>
  <c r="GT25" i="4" s="1"/>
  <c r="DN171" i="4" a="1"/>
  <c r="DN171" i="4" s="1"/>
  <c r="BC8" i="4" a="1"/>
  <c r="BC8" i="4" s="1"/>
  <c r="EI118" i="4" a="1"/>
  <c r="EI118" i="4" s="1"/>
  <c r="FD81" i="4" a="1"/>
  <c r="FD81" i="4" s="1"/>
  <c r="GT113" i="4" a="1"/>
  <c r="GT113" i="4" s="1"/>
  <c r="FY55" i="4" a="1"/>
  <c r="FY55" i="4" s="1"/>
  <c r="M52" i="4" a="1"/>
  <c r="M52" i="4" s="1"/>
  <c r="AH50" i="4" a="1"/>
  <c r="AH50" i="4" s="1"/>
  <c r="BC178" i="4" a="1"/>
  <c r="BC178" i="4" s="1"/>
  <c r="GT171" i="4" a="1"/>
  <c r="GT171" i="4" s="1"/>
  <c r="DN144" i="4" a="1"/>
  <c r="DN144" i="4" s="1"/>
  <c r="BC159" i="4" a="1"/>
  <c r="BC159" i="4" s="1"/>
  <c r="EI75" i="4" a="1"/>
  <c r="EI75" i="4" s="1"/>
  <c r="FD173" i="4" a="1"/>
  <c r="FD173" i="4" s="1"/>
  <c r="GT144" i="4" a="1"/>
  <c r="GT144" i="4" s="1"/>
  <c r="BC7" i="4" a="1"/>
  <c r="BC7" i="4" s="1"/>
  <c r="BD7" i="4" s="1"/>
  <c r="AB203" i="4"/>
  <c r="BX188" i="4" a="1"/>
  <c r="BX188" i="4" s="1"/>
  <c r="BX123" i="4" a="1"/>
  <c r="BX123" i="4" s="1"/>
  <c r="BX18" i="4" a="1"/>
  <c r="BX18" i="4" s="1"/>
  <c r="BX151" i="4" a="1"/>
  <c r="BX151" i="4" s="1"/>
  <c r="BX80" i="4" a="1"/>
  <c r="BX80" i="4" s="1"/>
  <c r="BX200" i="4" a="1"/>
  <c r="BX200" i="4" s="1"/>
  <c r="BX26" i="4" a="1"/>
  <c r="BX26" i="4" s="1"/>
  <c r="BX17" i="4" a="1"/>
  <c r="BX17" i="4" s="1"/>
  <c r="EI37" i="4" a="1"/>
  <c r="EI37" i="4" s="1"/>
  <c r="AH99" i="4" a="1"/>
  <c r="AH99" i="4" s="1"/>
  <c r="BC143" i="4" a="1"/>
  <c r="BC143" i="4" s="1"/>
  <c r="FY40" i="4" a="1"/>
  <c r="FY40" i="4" s="1"/>
  <c r="BX178" i="4" a="1"/>
  <c r="BX178" i="4" s="1"/>
  <c r="DN70" i="4" a="1"/>
  <c r="DN70" i="4" s="1"/>
  <c r="DN19" i="4" a="1"/>
  <c r="DN19" i="4" s="1"/>
  <c r="M177" i="4" a="1"/>
  <c r="M177" i="4" s="1"/>
  <c r="DN18" i="4" a="1"/>
  <c r="DN18" i="4" s="1"/>
  <c r="FY124" i="4" a="1"/>
  <c r="FY124" i="4" s="1"/>
  <c r="AJ6" i="4"/>
  <c r="AI7" i="4"/>
  <c r="FD121" i="4" a="1"/>
  <c r="FD121" i="4" s="1"/>
  <c r="DN176" i="4" a="1"/>
  <c r="DN176" i="4" s="1"/>
  <c r="BX16" i="4" a="1"/>
  <c r="BX16" i="4" s="1"/>
  <c r="FY129" i="4" a="1"/>
  <c r="FY129" i="4" s="1"/>
  <c r="FY38" i="4" a="1"/>
  <c r="FY38" i="4" s="1"/>
  <c r="M48" i="4" a="1"/>
  <c r="M48" i="4" s="1"/>
  <c r="CB5" i="4"/>
  <c r="CC5" i="4" s="1"/>
  <c r="CA5" i="4"/>
  <c r="CS148" i="4" a="1"/>
  <c r="CS148" i="4" s="1"/>
  <c r="CU7" i="4" l="1"/>
  <c r="CT8" i="4"/>
  <c r="BZ7" i="4"/>
  <c r="BY8" i="4"/>
  <c r="BE7" i="4"/>
  <c r="BD8" i="4"/>
  <c r="EK7" i="4"/>
  <c r="EJ8" i="4"/>
  <c r="EL6" i="4"/>
  <c r="EM6" i="4" s="1"/>
  <c r="EN6" i="4" s="1"/>
  <c r="Z203" i="4"/>
  <c r="AC203" i="4" s="1"/>
  <c r="AC202" i="4"/>
  <c r="DP7" i="4"/>
  <c r="DO8" i="4"/>
  <c r="GA7" i="4"/>
  <c r="FZ8" i="4"/>
  <c r="DQ6" i="4"/>
  <c r="DR6" i="4" s="1"/>
  <c r="DS6" i="4" s="1"/>
  <c r="GB6" i="4"/>
  <c r="GC6" i="4" s="1"/>
  <c r="GD6" i="4" s="1"/>
  <c r="GV7" i="4"/>
  <c r="GU8" i="4"/>
  <c r="AU203" i="4"/>
  <c r="AX203" i="4" s="1"/>
  <c r="AX202" i="4"/>
  <c r="EA203" i="4"/>
  <c r="ED203" i="4" s="1"/>
  <c r="ED202" i="4"/>
  <c r="GX6" i="4"/>
  <c r="GY6" i="4" s="1"/>
  <c r="GW6" i="4"/>
  <c r="FT202" i="4"/>
  <c r="FQ203" i="4"/>
  <c r="FT203" i="4" s="1"/>
  <c r="CA6" i="4"/>
  <c r="CB6" i="4" s="1"/>
  <c r="CC6" i="4" s="1"/>
  <c r="DF203" i="4"/>
  <c r="DI203" i="4" s="1"/>
  <c r="DI202" i="4"/>
  <c r="CV6" i="4"/>
  <c r="CW6" i="4" s="1"/>
  <c r="CX6" i="4" s="1"/>
  <c r="EY202" i="4"/>
  <c r="EV203" i="4"/>
  <c r="EY203" i="4" s="1"/>
  <c r="AJ7" i="4"/>
  <c r="AI8" i="4"/>
  <c r="FF7" i="4"/>
  <c r="FE8" i="4"/>
  <c r="FG6" i="4"/>
  <c r="FH6" i="4"/>
  <c r="FI6" i="4" s="1"/>
  <c r="O18" i="4"/>
  <c r="N19" i="4"/>
  <c r="AK6" i="4"/>
  <c r="AL6" i="4"/>
  <c r="AM6" i="4" s="1"/>
  <c r="BF6" i="4"/>
  <c r="BG6" i="4" s="1"/>
  <c r="BH6" i="4" s="1"/>
  <c r="GV8" i="4" l="1"/>
  <c r="GU9" i="4"/>
  <c r="FF8" i="4"/>
  <c r="FE9" i="4"/>
  <c r="O19" i="4"/>
  <c r="N20" i="4"/>
  <c r="GW7" i="4"/>
  <c r="GX7" i="4" s="1"/>
  <c r="GY7" i="4" s="1"/>
  <c r="EK8" i="4"/>
  <c r="EJ9" i="4"/>
  <c r="BE8" i="4"/>
  <c r="BD9" i="4"/>
  <c r="FG7" i="4"/>
  <c r="FH7" i="4" s="1"/>
  <c r="FI7" i="4" s="1"/>
  <c r="BF7" i="4"/>
  <c r="BG7" i="4" s="1"/>
  <c r="BH7" i="4" s="1"/>
  <c r="AJ8" i="4"/>
  <c r="AI9" i="4"/>
  <c r="GA8" i="4"/>
  <c r="FZ9" i="4"/>
  <c r="BZ8" i="4"/>
  <c r="BY9" i="4"/>
  <c r="P18" i="4"/>
  <c r="Q18" i="4" s="1"/>
  <c r="R18" i="4" s="1"/>
  <c r="EM7" i="4"/>
  <c r="EN7" i="4" s="1"/>
  <c r="EL7" i="4"/>
  <c r="AK7" i="4"/>
  <c r="AL7" i="4" s="1"/>
  <c r="AM7" i="4" s="1"/>
  <c r="GB7" i="4"/>
  <c r="GC7" i="4"/>
  <c r="GD7" i="4" s="1"/>
  <c r="CA7" i="4"/>
  <c r="CB7" i="4" s="1"/>
  <c r="CC7" i="4" s="1"/>
  <c r="DP8" i="4"/>
  <c r="DO9" i="4"/>
  <c r="CU8" i="4"/>
  <c r="CT9" i="4"/>
  <c r="DR7" i="4"/>
  <c r="DS7" i="4" s="1"/>
  <c r="DQ7" i="4"/>
  <c r="CW7" i="4"/>
  <c r="CX7" i="4" s="1"/>
  <c r="CV7" i="4"/>
  <c r="BE9" i="4" l="1"/>
  <c r="BD10" i="4"/>
  <c r="BZ9" i="4"/>
  <c r="BY10" i="4"/>
  <c r="EK9" i="4"/>
  <c r="EJ10" i="4"/>
  <c r="DQ8" i="4"/>
  <c r="DR8" i="4" s="1"/>
  <c r="DS8" i="4" s="1"/>
  <c r="EL8" i="4"/>
  <c r="EM8" i="4" s="1"/>
  <c r="EN8" i="4" s="1"/>
  <c r="GB8" i="4"/>
  <c r="GC8" i="4"/>
  <c r="GD8" i="4" s="1"/>
  <c r="CA8" i="4"/>
  <c r="CB8" i="4" s="1"/>
  <c r="CC8" i="4" s="1"/>
  <c r="O20" i="4"/>
  <c r="N21" i="4"/>
  <c r="CW8" i="4"/>
  <c r="CX8" i="4" s="1"/>
  <c r="CV8" i="4"/>
  <c r="AK8" i="4"/>
  <c r="AL8" i="4"/>
  <c r="AM8" i="4" s="1"/>
  <c r="P19" i="4"/>
  <c r="Q19" i="4"/>
  <c r="R19" i="4" s="1"/>
  <c r="FF9" i="4"/>
  <c r="FE10" i="4"/>
  <c r="CU9" i="4"/>
  <c r="CT10" i="4"/>
  <c r="DP9" i="4"/>
  <c r="DO10" i="4"/>
  <c r="GA9" i="4"/>
  <c r="FZ10" i="4"/>
  <c r="AJ9" i="4"/>
  <c r="AI10" i="4"/>
  <c r="FG8" i="4"/>
  <c r="FH8" i="4"/>
  <c r="FI8" i="4" s="1"/>
  <c r="BF8" i="4"/>
  <c r="BG8" i="4"/>
  <c r="BH8" i="4" s="1"/>
  <c r="GV9" i="4"/>
  <c r="GU10" i="4"/>
  <c r="GW8" i="4"/>
  <c r="GX8" i="4" s="1"/>
  <c r="GY8" i="4" s="1"/>
  <c r="FG9" i="4" l="1"/>
  <c r="FH9" i="4"/>
  <c r="FI9" i="4" s="1"/>
  <c r="FF10" i="4"/>
  <c r="FE11" i="4"/>
  <c r="AK9" i="4"/>
  <c r="AL9" i="4" s="1"/>
  <c r="AM9" i="4" s="1"/>
  <c r="GA10" i="4"/>
  <c r="FZ11" i="4"/>
  <c r="EK10" i="4"/>
  <c r="EJ11" i="4"/>
  <c r="EM9" i="4"/>
  <c r="EN9" i="4" s="1"/>
  <c r="EL9" i="4"/>
  <c r="DP10" i="4"/>
  <c r="DO11" i="4"/>
  <c r="O21" i="4"/>
  <c r="N22" i="4"/>
  <c r="BZ10" i="4"/>
  <c r="BY11" i="4"/>
  <c r="GB9" i="4"/>
  <c r="GC9" i="4" s="1"/>
  <c r="GD9" i="4" s="1"/>
  <c r="CA9" i="4"/>
  <c r="CB9" i="4" s="1"/>
  <c r="CC9" i="4" s="1"/>
  <c r="AJ10" i="4"/>
  <c r="AI11" i="4"/>
  <c r="DQ9" i="4"/>
  <c r="DR9" i="4" s="1"/>
  <c r="DS9" i="4" s="1"/>
  <c r="BE10" i="4"/>
  <c r="BD11" i="4"/>
  <c r="P20" i="4"/>
  <c r="Q20" i="4" s="1"/>
  <c r="R20" i="4" s="1"/>
  <c r="GV10" i="4"/>
  <c r="GU11" i="4"/>
  <c r="CU10" i="4"/>
  <c r="CT11" i="4"/>
  <c r="GW9" i="4"/>
  <c r="GX9" i="4" s="1"/>
  <c r="GY9" i="4" s="1"/>
  <c r="CV9" i="4"/>
  <c r="CW9" i="4" s="1"/>
  <c r="CX9" i="4" s="1"/>
  <c r="BF9" i="4"/>
  <c r="BG9" i="4"/>
  <c r="BH9" i="4" s="1"/>
  <c r="AJ11" i="4" l="1"/>
  <c r="AI12" i="4"/>
  <c r="AK10" i="4"/>
  <c r="AL10" i="4" s="1"/>
  <c r="AM10" i="4" s="1"/>
  <c r="EL10" i="4"/>
  <c r="EM10" i="4" s="1"/>
  <c r="EN10" i="4" s="1"/>
  <c r="CV10" i="4"/>
  <c r="CW10" i="4" s="1"/>
  <c r="CX10" i="4" s="1"/>
  <c r="GV11" i="4"/>
  <c r="GU12" i="4"/>
  <c r="GA11" i="4"/>
  <c r="FZ12" i="4"/>
  <c r="GB10" i="4"/>
  <c r="GC10" i="4"/>
  <c r="GD10" i="4" s="1"/>
  <c r="GW10" i="4"/>
  <c r="GX10" i="4" s="1"/>
  <c r="GY10" i="4" s="1"/>
  <c r="EK11" i="4"/>
  <c r="EJ12" i="4"/>
  <c r="CA10" i="4"/>
  <c r="CB10" i="4" s="1"/>
  <c r="CC10" i="4" s="1"/>
  <c r="BE11" i="4"/>
  <c r="BD12" i="4"/>
  <c r="O22" i="4"/>
  <c r="N23" i="4"/>
  <c r="FF11" i="4"/>
  <c r="FE12" i="4"/>
  <c r="FG10" i="4"/>
  <c r="FH10" i="4"/>
  <c r="FI10" i="4" s="1"/>
  <c r="CU11" i="4"/>
  <c r="CT12" i="4"/>
  <c r="BZ11" i="4"/>
  <c r="BY12" i="4"/>
  <c r="BF10" i="4"/>
  <c r="BG10" i="4" s="1"/>
  <c r="BH10" i="4" s="1"/>
  <c r="P21" i="4"/>
  <c r="Q21" i="4" s="1"/>
  <c r="R21" i="4" s="1"/>
  <c r="DP11" i="4"/>
  <c r="DO12" i="4"/>
  <c r="DQ10" i="4"/>
  <c r="DR10" i="4" s="1"/>
  <c r="DS10" i="4" s="1"/>
  <c r="O23" i="4" l="1"/>
  <c r="N24" i="4"/>
  <c r="GA12" i="4"/>
  <c r="FZ13" i="4"/>
  <c r="GB11" i="4"/>
  <c r="GC11" i="4" s="1"/>
  <c r="GD11" i="4" s="1"/>
  <c r="P22" i="4"/>
  <c r="Q22" i="4" s="1"/>
  <c r="R22" i="4" s="1"/>
  <c r="BE12" i="4"/>
  <c r="BD13" i="4"/>
  <c r="GV12" i="4"/>
  <c r="GU13" i="4"/>
  <c r="CA11" i="4"/>
  <c r="CB11" i="4" s="1"/>
  <c r="CC11" i="4" s="1"/>
  <c r="GX11" i="4"/>
  <c r="GY11" i="4" s="1"/>
  <c r="GW11" i="4"/>
  <c r="EK12" i="4"/>
  <c r="EJ13" i="4"/>
  <c r="BF11" i="4"/>
  <c r="BG11" i="4" s="1"/>
  <c r="BH11" i="4" s="1"/>
  <c r="CU12" i="4"/>
  <c r="CT13" i="4"/>
  <c r="BZ12" i="4"/>
  <c r="BY13" i="4"/>
  <c r="EL11" i="4"/>
  <c r="EM11" i="4" s="1"/>
  <c r="EN11" i="4" s="1"/>
  <c r="DP12" i="4"/>
  <c r="DO13" i="4"/>
  <c r="AJ12" i="4"/>
  <c r="AI13" i="4"/>
  <c r="CV11" i="4"/>
  <c r="CW11" i="4" s="1"/>
  <c r="CX11" i="4" s="1"/>
  <c r="FF12" i="4"/>
  <c r="FE13" i="4"/>
  <c r="DQ11" i="4"/>
  <c r="DR11" i="4" s="1"/>
  <c r="DS11" i="4" s="1"/>
  <c r="FG11" i="4"/>
  <c r="FH11" i="4"/>
  <c r="FI11" i="4" s="1"/>
  <c r="AK11" i="4"/>
  <c r="AL11" i="4" s="1"/>
  <c r="AM11" i="4" s="1"/>
  <c r="BZ13" i="4" l="1"/>
  <c r="BY14" i="4"/>
  <c r="GV13" i="4"/>
  <c r="GU14" i="4"/>
  <c r="GW12" i="4"/>
  <c r="GX12" i="4" s="1"/>
  <c r="GY12" i="4" s="1"/>
  <c r="CA12" i="4"/>
  <c r="CB12" i="4" s="1"/>
  <c r="CC12" i="4" s="1"/>
  <c r="CU13" i="4"/>
  <c r="CT14" i="4"/>
  <c r="BE13" i="4"/>
  <c r="BD14" i="4"/>
  <c r="BF12" i="4"/>
  <c r="BG12" i="4"/>
  <c r="BH12" i="4" s="1"/>
  <c r="FF13" i="4"/>
  <c r="FE14" i="4"/>
  <c r="AJ13" i="4"/>
  <c r="AI14" i="4"/>
  <c r="EK13" i="4"/>
  <c r="EJ14" i="4"/>
  <c r="EL12" i="4"/>
  <c r="EM12" i="4" s="1"/>
  <c r="EN12" i="4" s="1"/>
  <c r="AK12" i="4"/>
  <c r="AL12" i="4" s="1"/>
  <c r="AM12" i="4" s="1"/>
  <c r="DP13" i="4"/>
  <c r="DO14" i="4"/>
  <c r="GA13" i="4"/>
  <c r="FZ14" i="4"/>
  <c r="FG12" i="4"/>
  <c r="FH12" i="4"/>
  <c r="FI12" i="4" s="1"/>
  <c r="GB12" i="4"/>
  <c r="GC12" i="4"/>
  <c r="GD12" i="4" s="1"/>
  <c r="CV12" i="4"/>
  <c r="CW12" i="4" s="1"/>
  <c r="CX12" i="4" s="1"/>
  <c r="O24" i="4"/>
  <c r="N25" i="4"/>
  <c r="DQ12" i="4"/>
  <c r="DR12" i="4" s="1"/>
  <c r="DS12" i="4" s="1"/>
  <c r="P23" i="4"/>
  <c r="Q23" i="4"/>
  <c r="R23" i="4" s="1"/>
  <c r="BE14" i="4" l="1"/>
  <c r="BD15" i="4"/>
  <c r="O25" i="4"/>
  <c r="N26" i="4"/>
  <c r="CU14" i="4"/>
  <c r="CT15" i="4"/>
  <c r="P24" i="4"/>
  <c r="Q24" i="4" s="1"/>
  <c r="R24" i="4" s="1"/>
  <c r="CW13" i="4"/>
  <c r="CX13" i="4" s="1"/>
  <c r="CV13" i="4"/>
  <c r="AK13" i="4"/>
  <c r="AL13" i="4" s="1"/>
  <c r="AM13" i="4" s="1"/>
  <c r="GA14" i="4"/>
  <c r="FZ15" i="4"/>
  <c r="FF14" i="4"/>
  <c r="FE15" i="4"/>
  <c r="GV14" i="4"/>
  <c r="GU15" i="4"/>
  <c r="GW13" i="4"/>
  <c r="GX13" i="4" s="1"/>
  <c r="GY13" i="4" s="1"/>
  <c r="EL13" i="4"/>
  <c r="EM13" i="4" s="1"/>
  <c r="EN13" i="4" s="1"/>
  <c r="BZ14" i="4"/>
  <c r="BY15" i="4"/>
  <c r="BF13" i="4"/>
  <c r="BG13" i="4"/>
  <c r="BH13" i="4" s="1"/>
  <c r="EK14" i="4"/>
  <c r="EJ15" i="4"/>
  <c r="AJ14" i="4"/>
  <c r="AI15" i="4"/>
  <c r="GB13" i="4"/>
  <c r="GC13" i="4"/>
  <c r="GD13" i="4" s="1"/>
  <c r="FG13" i="4"/>
  <c r="FH13" i="4" s="1"/>
  <c r="FI13" i="4" s="1"/>
  <c r="DP14" i="4"/>
  <c r="DO15" i="4"/>
  <c r="DQ13" i="4"/>
  <c r="DR13" i="4" s="1"/>
  <c r="DS13" i="4" s="1"/>
  <c r="CA13" i="4"/>
  <c r="CB13" i="4" s="1"/>
  <c r="CC13" i="4" s="1"/>
  <c r="BZ15" i="4" l="1"/>
  <c r="BY16" i="4"/>
  <c r="DQ14" i="4"/>
  <c r="DR14" i="4" s="1"/>
  <c r="DS14" i="4" s="1"/>
  <c r="AJ15" i="4"/>
  <c r="AI16" i="4"/>
  <c r="GV15" i="4"/>
  <c r="GU16" i="4"/>
  <c r="CU15" i="4"/>
  <c r="CT16" i="4"/>
  <c r="DP15" i="4"/>
  <c r="DO16" i="4"/>
  <c r="CV14" i="4"/>
  <c r="CW14" i="4" s="1"/>
  <c r="CX14" i="4" s="1"/>
  <c r="AK14" i="4"/>
  <c r="AL14" i="4"/>
  <c r="AM14" i="4" s="1"/>
  <c r="FF15" i="4"/>
  <c r="FE16" i="4"/>
  <c r="O26" i="4"/>
  <c r="N27" i="4"/>
  <c r="P25" i="4"/>
  <c r="Q25" i="4" s="1"/>
  <c r="R25" i="4" s="1"/>
  <c r="EL14" i="4"/>
  <c r="EM14" i="4" s="1"/>
  <c r="EN14" i="4" s="1"/>
  <c r="GA15" i="4"/>
  <c r="FZ16" i="4"/>
  <c r="BE15" i="4"/>
  <c r="BD16" i="4"/>
  <c r="CA14" i="4"/>
  <c r="CB14" i="4" s="1"/>
  <c r="CC14" i="4" s="1"/>
  <c r="GW14" i="4"/>
  <c r="GX14" i="4" s="1"/>
  <c r="GY14" i="4" s="1"/>
  <c r="EK15" i="4"/>
  <c r="EJ16" i="4"/>
  <c r="FG14" i="4"/>
  <c r="FH14" i="4"/>
  <c r="FI14" i="4" s="1"/>
  <c r="GB14" i="4"/>
  <c r="GC14" i="4"/>
  <c r="GD14" i="4" s="1"/>
  <c r="BF14" i="4"/>
  <c r="BG14" i="4"/>
  <c r="BH14" i="4" s="1"/>
  <c r="DP16" i="4" l="1"/>
  <c r="DO17" i="4"/>
  <c r="CU16" i="4"/>
  <c r="CT17" i="4"/>
  <c r="EL15" i="4"/>
  <c r="EM15" i="4" s="1"/>
  <c r="EN15" i="4" s="1"/>
  <c r="O27" i="4"/>
  <c r="N28" i="4"/>
  <c r="GW15" i="4"/>
  <c r="GX15" i="4" s="1"/>
  <c r="GY15" i="4" s="1"/>
  <c r="DQ15" i="4"/>
  <c r="DR15" i="4" s="1"/>
  <c r="DS15" i="4" s="1"/>
  <c r="AJ16" i="4"/>
  <c r="AI17" i="4"/>
  <c r="AK15" i="4"/>
  <c r="AL15" i="4"/>
  <c r="AM15" i="4" s="1"/>
  <c r="P26" i="4"/>
  <c r="Q26" i="4" s="1"/>
  <c r="R26" i="4" s="1"/>
  <c r="FG15" i="4"/>
  <c r="FH15" i="4"/>
  <c r="FI15" i="4" s="1"/>
  <c r="CV15" i="4"/>
  <c r="CW15" i="4" s="1"/>
  <c r="CX15" i="4" s="1"/>
  <c r="BE16" i="4"/>
  <c r="BD17" i="4"/>
  <c r="BZ16" i="4"/>
  <c r="BY17" i="4"/>
  <c r="EK16" i="4"/>
  <c r="EJ17" i="4"/>
  <c r="GV16" i="4"/>
  <c r="GU17" i="4"/>
  <c r="FF16" i="4"/>
  <c r="FE17" i="4"/>
  <c r="BF15" i="4"/>
  <c r="BG15" i="4" s="1"/>
  <c r="BH15" i="4" s="1"/>
  <c r="GA16" i="4"/>
  <c r="FZ17" i="4"/>
  <c r="GB15" i="4"/>
  <c r="GC15" i="4"/>
  <c r="GD15" i="4" s="1"/>
  <c r="CA15" i="4"/>
  <c r="CB15" i="4" s="1"/>
  <c r="CC15" i="4" s="1"/>
  <c r="BE17" i="4" l="1"/>
  <c r="BD18" i="4"/>
  <c r="O28" i="4"/>
  <c r="N29" i="4"/>
  <c r="P27" i="4"/>
  <c r="Q27" i="4" s="1"/>
  <c r="R27" i="4" s="1"/>
  <c r="GV17" i="4"/>
  <c r="GU18" i="4"/>
  <c r="BF16" i="4"/>
  <c r="BG16" i="4"/>
  <c r="BH16" i="4" s="1"/>
  <c r="FF17" i="4"/>
  <c r="FE18" i="4"/>
  <c r="CU17" i="4"/>
  <c r="CT18" i="4"/>
  <c r="FG16" i="4"/>
  <c r="FH16" i="4"/>
  <c r="FI16" i="4" s="1"/>
  <c r="CV16" i="4"/>
  <c r="CW16" i="4" s="1"/>
  <c r="CX16" i="4" s="1"/>
  <c r="GB16" i="4"/>
  <c r="GC16" i="4"/>
  <c r="GD16" i="4" s="1"/>
  <c r="EK17" i="4"/>
  <c r="EJ18" i="4"/>
  <c r="BZ17" i="4"/>
  <c r="BY18" i="4"/>
  <c r="AJ17" i="4"/>
  <c r="AI18" i="4"/>
  <c r="DP17" i="4"/>
  <c r="DO18" i="4"/>
  <c r="GA17" i="4"/>
  <c r="FZ18" i="4"/>
  <c r="GW16" i="4"/>
  <c r="GX16" i="4" s="1"/>
  <c r="GY16" i="4" s="1"/>
  <c r="EL16" i="4"/>
  <c r="EM16" i="4" s="1"/>
  <c r="EN16" i="4" s="1"/>
  <c r="CA16" i="4"/>
  <c r="CB16" i="4" s="1"/>
  <c r="CC16" i="4" s="1"/>
  <c r="AK16" i="4"/>
  <c r="AL16" i="4"/>
  <c r="AM16" i="4" s="1"/>
  <c r="DQ16" i="4"/>
  <c r="DR16" i="4" s="1"/>
  <c r="DS16" i="4" s="1"/>
  <c r="FF18" i="4" l="1"/>
  <c r="FE19" i="4"/>
  <c r="GW17" i="4"/>
  <c r="GX17" i="4" s="1"/>
  <c r="GY17" i="4" s="1"/>
  <c r="EL17" i="4"/>
  <c r="EM17" i="4" s="1"/>
  <c r="EN17" i="4" s="1"/>
  <c r="CA17" i="4"/>
  <c r="CB17" i="4" s="1"/>
  <c r="CC17" i="4" s="1"/>
  <c r="GV18" i="4"/>
  <c r="GU19" i="4"/>
  <c r="GA18" i="4"/>
  <c r="FZ19" i="4"/>
  <c r="DP18" i="4"/>
  <c r="DO19" i="4"/>
  <c r="O29" i="4"/>
  <c r="N30" i="4"/>
  <c r="P28" i="4"/>
  <c r="Q28" i="4" s="1"/>
  <c r="R28" i="4" s="1"/>
  <c r="FG17" i="4"/>
  <c r="FH17" i="4"/>
  <c r="FI17" i="4" s="1"/>
  <c r="DQ17" i="4"/>
  <c r="DR17" i="4" s="1"/>
  <c r="DS17" i="4" s="1"/>
  <c r="AJ18" i="4"/>
  <c r="AI19" i="4"/>
  <c r="CU18" i="4"/>
  <c r="CT19" i="4"/>
  <c r="BE18" i="4"/>
  <c r="BD19" i="4"/>
  <c r="BZ18" i="4"/>
  <c r="BY19" i="4"/>
  <c r="EK18" i="4"/>
  <c r="EJ19" i="4"/>
  <c r="GB17" i="4"/>
  <c r="GC17" i="4" s="1"/>
  <c r="GD17" i="4" s="1"/>
  <c r="AK17" i="4"/>
  <c r="AL17" i="4"/>
  <c r="AM17" i="4" s="1"/>
  <c r="CV17" i="4"/>
  <c r="CW17" i="4" s="1"/>
  <c r="CX17" i="4" s="1"/>
  <c r="BF17" i="4"/>
  <c r="BG17" i="4"/>
  <c r="BH17" i="4" s="1"/>
  <c r="GA19" i="4" l="1"/>
  <c r="FZ20" i="4"/>
  <c r="GV19" i="4"/>
  <c r="GU20" i="4"/>
  <c r="AJ19" i="4"/>
  <c r="AI20" i="4"/>
  <c r="EK19" i="4"/>
  <c r="EJ20" i="4"/>
  <c r="GW18" i="4"/>
  <c r="GX18" i="4" s="1"/>
  <c r="GY18" i="4" s="1"/>
  <c r="GB18" i="4"/>
  <c r="GC18" i="4" s="1"/>
  <c r="GD18" i="4" s="1"/>
  <c r="BZ19" i="4"/>
  <c r="BY20" i="4"/>
  <c r="CA18" i="4"/>
  <c r="CB18" i="4" s="1"/>
  <c r="CC18" i="4" s="1"/>
  <c r="EL18" i="4"/>
  <c r="EM18" i="4" s="1"/>
  <c r="EN18" i="4" s="1"/>
  <c r="O30" i="4"/>
  <c r="N31" i="4"/>
  <c r="P29" i="4"/>
  <c r="Q29" i="4" s="1"/>
  <c r="R29" i="4" s="1"/>
  <c r="AK18" i="4"/>
  <c r="AL18" i="4" s="1"/>
  <c r="AM18" i="4" s="1"/>
  <c r="CU19" i="4"/>
  <c r="CT20" i="4"/>
  <c r="DP19" i="4"/>
  <c r="DO20" i="4"/>
  <c r="FF19" i="4"/>
  <c r="FE20" i="4"/>
  <c r="BE19" i="4"/>
  <c r="BD20" i="4"/>
  <c r="BF18" i="4"/>
  <c r="BG18" i="4" s="1"/>
  <c r="BH18" i="4" s="1"/>
  <c r="CV18" i="4"/>
  <c r="CW18" i="4" s="1"/>
  <c r="CX18" i="4" s="1"/>
  <c r="DQ18" i="4"/>
  <c r="DR18" i="4" s="1"/>
  <c r="DS18" i="4" s="1"/>
  <c r="FG18" i="4"/>
  <c r="FH18" i="4" s="1"/>
  <c r="FI18" i="4" s="1"/>
  <c r="EK20" i="4" l="1"/>
  <c r="EJ21" i="4"/>
  <c r="EL19" i="4"/>
  <c r="EM19" i="4" s="1"/>
  <c r="EN19" i="4" s="1"/>
  <c r="O31" i="4"/>
  <c r="N32" i="4"/>
  <c r="AJ20" i="4"/>
  <c r="AI21" i="4"/>
  <c r="AK19" i="4"/>
  <c r="AL19" i="4"/>
  <c r="AM19" i="4" s="1"/>
  <c r="FG19" i="4"/>
  <c r="FH19" i="4" s="1"/>
  <c r="FI19" i="4" s="1"/>
  <c r="GV20" i="4"/>
  <c r="GU21" i="4"/>
  <c r="BF19" i="4"/>
  <c r="BG19" i="4"/>
  <c r="BH19" i="4" s="1"/>
  <c r="GW19" i="4"/>
  <c r="GX19" i="4" s="1"/>
  <c r="GY19" i="4" s="1"/>
  <c r="BE20" i="4"/>
  <c r="BD21" i="4"/>
  <c r="FF20" i="4"/>
  <c r="FE21" i="4"/>
  <c r="GA20" i="4"/>
  <c r="FZ21" i="4"/>
  <c r="P30" i="4"/>
  <c r="Q30" i="4"/>
  <c r="R30" i="4" s="1"/>
  <c r="DP20" i="4"/>
  <c r="DO21" i="4"/>
  <c r="DQ19" i="4"/>
  <c r="DR19" i="4" s="1"/>
  <c r="DS19" i="4" s="1"/>
  <c r="CU20" i="4"/>
  <c r="CT21" i="4"/>
  <c r="BZ20" i="4"/>
  <c r="BY21" i="4"/>
  <c r="CV19" i="4"/>
  <c r="CW19" i="4" s="1"/>
  <c r="CX19" i="4" s="1"/>
  <c r="CA19" i="4"/>
  <c r="CB19" i="4" s="1"/>
  <c r="CC19" i="4" s="1"/>
  <c r="GB19" i="4"/>
  <c r="GC19" i="4"/>
  <c r="GD19" i="4" s="1"/>
  <c r="GA21" i="4" l="1"/>
  <c r="FZ22" i="4"/>
  <c r="CA20" i="4"/>
  <c r="CB20" i="4" s="1"/>
  <c r="CC20" i="4" s="1"/>
  <c r="CV20" i="4"/>
  <c r="CW20" i="4" s="1"/>
  <c r="CX20" i="4" s="1"/>
  <c r="O32" i="4"/>
  <c r="N33" i="4"/>
  <c r="P31" i="4"/>
  <c r="Q31" i="4" s="1"/>
  <c r="R31" i="4" s="1"/>
  <c r="BZ21" i="4"/>
  <c r="BY22" i="4"/>
  <c r="BE21" i="4"/>
  <c r="BD22" i="4"/>
  <c r="BF20" i="4"/>
  <c r="BG20" i="4" s="1"/>
  <c r="BH20" i="4" s="1"/>
  <c r="DP21" i="4"/>
  <c r="DO22" i="4"/>
  <c r="GB20" i="4"/>
  <c r="GC20" i="4" s="1"/>
  <c r="GD20" i="4" s="1"/>
  <c r="FF21" i="4"/>
  <c r="FE22" i="4"/>
  <c r="CU21" i="4"/>
  <c r="CT22" i="4"/>
  <c r="AJ21" i="4"/>
  <c r="AI22" i="4"/>
  <c r="GV21" i="4"/>
  <c r="GU22" i="4"/>
  <c r="EK21" i="4"/>
  <c r="EJ22" i="4"/>
  <c r="FG20" i="4"/>
  <c r="FH20" i="4"/>
  <c r="FI20" i="4" s="1"/>
  <c r="AK20" i="4"/>
  <c r="AL20" i="4" s="1"/>
  <c r="AM20" i="4" s="1"/>
  <c r="DQ20" i="4"/>
  <c r="DR20" i="4" s="1"/>
  <c r="DS20" i="4" s="1"/>
  <c r="GW20" i="4"/>
  <c r="GX20" i="4"/>
  <c r="GY20" i="4" s="1"/>
  <c r="EL20" i="4"/>
  <c r="EM20" i="4"/>
  <c r="EN20" i="4" s="1"/>
  <c r="BZ22" i="4" l="1"/>
  <c r="BY23" i="4"/>
  <c r="FF22" i="4"/>
  <c r="FE23" i="4"/>
  <c r="O33" i="4"/>
  <c r="N34" i="4"/>
  <c r="CU22" i="4"/>
  <c r="CT23" i="4"/>
  <c r="DR21" i="4"/>
  <c r="DS21" i="4" s="1"/>
  <c r="DQ21" i="4"/>
  <c r="CA21" i="4"/>
  <c r="CB21" i="4" s="1"/>
  <c r="CC21" i="4" s="1"/>
  <c r="EK22" i="4"/>
  <c r="EJ23" i="4"/>
  <c r="GV22" i="4"/>
  <c r="GU23" i="4"/>
  <c r="CV21" i="4"/>
  <c r="CW21" i="4" s="1"/>
  <c r="CX21" i="4" s="1"/>
  <c r="EL21" i="4"/>
  <c r="EM21" i="4"/>
  <c r="EN21" i="4" s="1"/>
  <c r="FG21" i="4"/>
  <c r="FH21" i="4" s="1"/>
  <c r="FI21" i="4" s="1"/>
  <c r="GW21" i="4"/>
  <c r="GX21" i="4" s="1"/>
  <c r="GY21" i="4" s="1"/>
  <c r="AJ22" i="4"/>
  <c r="AI23" i="4"/>
  <c r="BE22" i="4"/>
  <c r="BD23" i="4"/>
  <c r="GA22" i="4"/>
  <c r="FZ23" i="4"/>
  <c r="P32" i="4"/>
  <c r="Q32" i="4" s="1"/>
  <c r="R32" i="4" s="1"/>
  <c r="DP22" i="4"/>
  <c r="DO23" i="4"/>
  <c r="AK21" i="4"/>
  <c r="AL21" i="4" s="1"/>
  <c r="AM21" i="4" s="1"/>
  <c r="BF21" i="4"/>
  <c r="BG21" i="4"/>
  <c r="BH21" i="4" s="1"/>
  <c r="GB21" i="4"/>
  <c r="GC21" i="4"/>
  <c r="GD21" i="4" s="1"/>
  <c r="DP23" i="4" l="1"/>
  <c r="DO24" i="4"/>
  <c r="CU23" i="4"/>
  <c r="CT24" i="4"/>
  <c r="CV22" i="4"/>
  <c r="CW22" i="4" s="1"/>
  <c r="CX22" i="4" s="1"/>
  <c r="O34" i="4"/>
  <c r="N35" i="4"/>
  <c r="P33" i="4"/>
  <c r="Q33" i="4" s="1"/>
  <c r="R33" i="4" s="1"/>
  <c r="T3" i="4" s="1"/>
  <c r="BE23" i="4"/>
  <c r="BD24" i="4"/>
  <c r="GV23" i="4"/>
  <c r="GU24" i="4"/>
  <c r="FF23" i="4"/>
  <c r="FE24" i="4"/>
  <c r="DQ22" i="4"/>
  <c r="DR22" i="4" s="1"/>
  <c r="DS22" i="4" s="1"/>
  <c r="GA23" i="4"/>
  <c r="FZ24" i="4"/>
  <c r="FG22" i="4"/>
  <c r="FH22" i="4" s="1"/>
  <c r="FI22" i="4" s="1"/>
  <c r="BF22" i="4"/>
  <c r="BG22" i="4"/>
  <c r="BH22" i="4" s="1"/>
  <c r="AJ23" i="4"/>
  <c r="AI24" i="4"/>
  <c r="EK23" i="4"/>
  <c r="EJ24" i="4"/>
  <c r="BZ23" i="4"/>
  <c r="BY24" i="4"/>
  <c r="GB22" i="4"/>
  <c r="GC22" i="4" s="1"/>
  <c r="GD22" i="4" s="1"/>
  <c r="GW22" i="4"/>
  <c r="GX22" i="4" s="1"/>
  <c r="GY22" i="4" s="1"/>
  <c r="AK22" i="4"/>
  <c r="AL22" i="4" s="1"/>
  <c r="AM22" i="4" s="1"/>
  <c r="EL22" i="4"/>
  <c r="EM22" i="4"/>
  <c r="EN22" i="4" s="1"/>
  <c r="CA22" i="4"/>
  <c r="CB22" i="4"/>
  <c r="CC22" i="4" s="1"/>
  <c r="D6" i="6" l="1"/>
  <c r="T202" i="4"/>
  <c r="T203" i="4"/>
  <c r="T200" i="4"/>
  <c r="T201" i="4"/>
  <c r="T197" i="4"/>
  <c r="T199" i="4"/>
  <c r="T195" i="4"/>
  <c r="T198" i="4"/>
  <c r="T194" i="4"/>
  <c r="T196" i="4"/>
  <c r="T192" i="4"/>
  <c r="T191" i="4"/>
  <c r="T190" i="4"/>
  <c r="T189" i="4"/>
  <c r="T193" i="4"/>
  <c r="T188" i="4"/>
  <c r="T184" i="4"/>
  <c r="T183" i="4"/>
  <c r="T182" i="4"/>
  <c r="T185" i="4"/>
  <c r="T187" i="4"/>
  <c r="T186" i="4"/>
  <c r="T179" i="4"/>
  <c r="T180" i="4"/>
  <c r="T175" i="4"/>
  <c r="T178" i="4"/>
  <c r="T181" i="4"/>
  <c r="T174" i="4"/>
  <c r="T176" i="4"/>
  <c r="T177" i="4"/>
  <c r="T173" i="4"/>
  <c r="T170" i="4"/>
  <c r="T169" i="4"/>
  <c r="T168" i="4"/>
  <c r="T167" i="4"/>
  <c r="T166" i="4"/>
  <c r="T171" i="4"/>
  <c r="T159" i="4"/>
  <c r="T161" i="4"/>
  <c r="T158" i="4"/>
  <c r="T165" i="4"/>
  <c r="T164" i="4"/>
  <c r="T163" i="4"/>
  <c r="T157" i="4"/>
  <c r="T156" i="4"/>
  <c r="T154" i="4"/>
  <c r="T162" i="4"/>
  <c r="T160" i="4"/>
  <c r="T155" i="4"/>
  <c r="T151" i="4"/>
  <c r="T149" i="4"/>
  <c r="T148" i="4"/>
  <c r="T147" i="4"/>
  <c r="T146" i="4"/>
  <c r="T145" i="4"/>
  <c r="T153" i="4"/>
  <c r="T150" i="4"/>
  <c r="T172" i="4"/>
  <c r="T152" i="4"/>
  <c r="T144" i="4"/>
  <c r="T143" i="4"/>
  <c r="T142" i="4"/>
  <c r="T141" i="4"/>
  <c r="T138" i="4"/>
  <c r="T136" i="4"/>
  <c r="T135" i="4"/>
  <c r="T132" i="4"/>
  <c r="T131" i="4"/>
  <c r="T130" i="4"/>
  <c r="T129" i="4"/>
  <c r="T128" i="4"/>
  <c r="T127" i="4"/>
  <c r="T126" i="4"/>
  <c r="T125" i="4"/>
  <c r="T124" i="4"/>
  <c r="T123" i="4"/>
  <c r="T122" i="4"/>
  <c r="T121" i="4"/>
  <c r="T120" i="4"/>
  <c r="T119" i="4"/>
  <c r="T139" i="4"/>
  <c r="T133" i="4"/>
  <c r="T140" i="4"/>
  <c r="T134" i="4"/>
  <c r="T137" i="4"/>
  <c r="T118" i="4"/>
  <c r="T117" i="4"/>
  <c r="T116" i="4"/>
  <c r="T115" i="4"/>
  <c r="T114" i="4"/>
  <c r="T113" i="4"/>
  <c r="T112" i="4"/>
  <c r="T111" i="4"/>
  <c r="T110" i="4"/>
  <c r="T109" i="4"/>
  <c r="T108" i="4"/>
  <c r="T107" i="4"/>
  <c r="T103" i="4"/>
  <c r="T106" i="4"/>
  <c r="T105" i="4"/>
  <c r="T100" i="4"/>
  <c r="T98" i="4"/>
  <c r="T97" i="4"/>
  <c r="T96" i="4"/>
  <c r="T95" i="4"/>
  <c r="T94" i="4"/>
  <c r="T93" i="4"/>
  <c r="T92" i="4"/>
  <c r="T91" i="4"/>
  <c r="T90" i="4"/>
  <c r="T102" i="4"/>
  <c r="T101" i="4"/>
  <c r="T104" i="4"/>
  <c r="T89" i="4"/>
  <c r="T88" i="4"/>
  <c r="T87" i="4"/>
  <c r="T86" i="4"/>
  <c r="T85" i="4"/>
  <c r="T84" i="4"/>
  <c r="T83" i="4"/>
  <c r="T82" i="4"/>
  <c r="T81" i="4"/>
  <c r="T80" i="4"/>
  <c r="T99" i="4"/>
  <c r="T78" i="4"/>
  <c r="T77" i="4"/>
  <c r="T76" i="4"/>
  <c r="T75" i="4"/>
  <c r="T74" i="4"/>
  <c r="T73" i="4"/>
  <c r="T72" i="4"/>
  <c r="T71" i="4"/>
  <c r="T70" i="4"/>
  <c r="T69" i="4"/>
  <c r="T68" i="4"/>
  <c r="T67" i="4"/>
  <c r="T66" i="4"/>
  <c r="T65" i="4"/>
  <c r="T63" i="4"/>
  <c r="T62" i="4"/>
  <c r="T61" i="4"/>
  <c r="T60" i="4"/>
  <c r="T59" i="4"/>
  <c r="T58" i="4"/>
  <c r="T57" i="4"/>
  <c r="T56" i="4"/>
  <c r="T55" i="4"/>
  <c r="T79" i="4"/>
  <c r="T54" i="4"/>
  <c r="T52" i="4"/>
  <c r="T50" i="4"/>
  <c r="T64" i="4"/>
  <c r="T53" i="4"/>
  <c r="T51" i="4"/>
  <c r="T43" i="4"/>
  <c r="T40" i="4"/>
  <c r="T41" i="4"/>
  <c r="T38" i="4"/>
  <c r="T36" i="4"/>
  <c r="T34" i="4"/>
  <c r="T47" i="4"/>
  <c r="T42" i="4"/>
  <c r="T45" i="4"/>
  <c r="T39" i="4"/>
  <c r="T37" i="4"/>
  <c r="T35" i="4"/>
  <c r="T46" i="4"/>
  <c r="T49" i="4"/>
  <c r="T48" i="4"/>
  <c r="T44" i="4"/>
  <c r="T31" i="4"/>
  <c r="T33" i="4"/>
  <c r="T32" i="4"/>
  <c r="T24" i="4"/>
  <c r="T21" i="4"/>
  <c r="T30" i="4"/>
  <c r="T25" i="4"/>
  <c r="T27" i="4"/>
  <c r="T22" i="4"/>
  <c r="T26" i="4"/>
  <c r="T23" i="4"/>
  <c r="T20" i="4"/>
  <c r="T19" i="4"/>
  <c r="T18" i="4"/>
  <c r="T17" i="4"/>
  <c r="T16" i="4"/>
  <c r="T15" i="4"/>
  <c r="T14" i="4"/>
  <c r="T13" i="4"/>
  <c r="T12" i="4"/>
  <c r="T11" i="4"/>
  <c r="T10" i="4"/>
  <c r="T9" i="4"/>
  <c r="T8" i="4"/>
  <c r="T7" i="4"/>
  <c r="T6" i="4"/>
  <c r="T5" i="4"/>
  <c r="T4" i="4"/>
  <c r="T29" i="4"/>
  <c r="T28" i="4"/>
  <c r="BE24" i="4"/>
  <c r="BD25" i="4"/>
  <c r="O35" i="4"/>
  <c r="N36" i="4"/>
  <c r="P34" i="4"/>
  <c r="Q34" i="4" s="1"/>
  <c r="R34" i="4" s="1"/>
  <c r="GA24" i="4"/>
  <c r="FZ25" i="4"/>
  <c r="CA23" i="4"/>
  <c r="CB23" i="4"/>
  <c r="CC23" i="4" s="1"/>
  <c r="BF23" i="4"/>
  <c r="BG23" i="4"/>
  <c r="BH23" i="4" s="1"/>
  <c r="BZ24" i="4"/>
  <c r="BY25" i="4"/>
  <c r="EK24" i="4"/>
  <c r="EJ25" i="4"/>
  <c r="FF24" i="4"/>
  <c r="FE25" i="4"/>
  <c r="CU24" i="4"/>
  <c r="CT25" i="4"/>
  <c r="CV23" i="4"/>
  <c r="CW23" i="4" s="1"/>
  <c r="CX23" i="4" s="1"/>
  <c r="FG23" i="4"/>
  <c r="FH23" i="4"/>
  <c r="FI23" i="4" s="1"/>
  <c r="AJ24" i="4"/>
  <c r="AI25" i="4"/>
  <c r="GV24" i="4"/>
  <c r="GU25" i="4"/>
  <c r="DP24" i="4"/>
  <c r="DO25" i="4"/>
  <c r="GB23" i="4"/>
  <c r="GC23" i="4" s="1"/>
  <c r="GD23" i="4" s="1"/>
  <c r="EL23" i="4"/>
  <c r="EM23" i="4"/>
  <c r="EN23" i="4" s="1"/>
  <c r="AK23" i="4"/>
  <c r="AL23" i="4" s="1"/>
  <c r="AM23" i="4" s="1"/>
  <c r="GW23" i="4"/>
  <c r="GX23" i="4" s="1"/>
  <c r="GY23" i="4" s="1"/>
  <c r="DR23" i="4"/>
  <c r="DS23" i="4" s="1"/>
  <c r="DQ23" i="4"/>
  <c r="EL24" i="4" l="1"/>
  <c r="EM24" i="4"/>
  <c r="EN24" i="4" s="1"/>
  <c r="P35" i="4"/>
  <c r="Q35" i="4" s="1"/>
  <c r="R35" i="4" s="1"/>
  <c r="AJ25" i="4"/>
  <c r="AI26" i="4"/>
  <c r="BZ25" i="4"/>
  <c r="BY26" i="4"/>
  <c r="BE25" i="4"/>
  <c r="BD26" i="4"/>
  <c r="CA24" i="4"/>
  <c r="CB24" i="4" s="1"/>
  <c r="CC24" i="4" s="1"/>
  <c r="BF24" i="4"/>
  <c r="BG24" i="4"/>
  <c r="BH24" i="4" s="1"/>
  <c r="AK24" i="4"/>
  <c r="AL24" i="4" s="1"/>
  <c r="AM24" i="4" s="1"/>
  <c r="GW24" i="4"/>
  <c r="GX24" i="4"/>
  <c r="GY24" i="4" s="1"/>
  <c r="CU25" i="4"/>
  <c r="CT26" i="4"/>
  <c r="GA25" i="4"/>
  <c r="FZ26" i="4"/>
  <c r="GB24" i="4"/>
  <c r="GC24" i="4" s="1"/>
  <c r="GD24" i="4" s="1"/>
  <c r="CV24" i="4"/>
  <c r="CW24" i="4" s="1"/>
  <c r="CX24" i="4" s="1"/>
  <c r="DP25" i="4"/>
  <c r="DO26" i="4"/>
  <c r="FF25" i="4"/>
  <c r="FE26" i="4"/>
  <c r="FG24" i="4"/>
  <c r="FH24" i="4" s="1"/>
  <c r="FI24" i="4" s="1"/>
  <c r="DQ24" i="4"/>
  <c r="DR24" i="4" s="1"/>
  <c r="DS24" i="4" s="1"/>
  <c r="GV25" i="4"/>
  <c r="GU26" i="4"/>
  <c r="EK25" i="4"/>
  <c r="EJ26" i="4"/>
  <c r="O36" i="4"/>
  <c r="N37" i="4"/>
  <c r="BE26" i="4" l="1"/>
  <c r="BD27" i="4"/>
  <c r="GB25" i="4"/>
  <c r="GC25" i="4" s="1"/>
  <c r="GD25" i="4" s="1"/>
  <c r="GW25" i="4"/>
  <c r="GX25" i="4" s="1"/>
  <c r="GY25" i="4" s="1"/>
  <c r="BZ26" i="4"/>
  <c r="BY27" i="4"/>
  <c r="CA25" i="4"/>
  <c r="CB25" i="4" s="1"/>
  <c r="CC25" i="4" s="1"/>
  <c r="AJ26" i="4"/>
  <c r="AI27" i="4"/>
  <c r="AK25" i="4"/>
  <c r="AL25" i="4" s="1"/>
  <c r="AM25" i="4" s="1"/>
  <c r="GA26" i="4"/>
  <c r="FZ27" i="4"/>
  <c r="CU26" i="4"/>
  <c r="CT27" i="4"/>
  <c r="FF26" i="4"/>
  <c r="FE27" i="4"/>
  <c r="O37" i="4"/>
  <c r="N38" i="4"/>
  <c r="BF25" i="4"/>
  <c r="BG25" i="4" s="1"/>
  <c r="BH25" i="4" s="1"/>
  <c r="DP26" i="4"/>
  <c r="DO27" i="4"/>
  <c r="P36" i="4"/>
  <c r="Q36" i="4" s="1"/>
  <c r="R36" i="4" s="1"/>
  <c r="GV26" i="4"/>
  <c r="GU27" i="4"/>
  <c r="CV25" i="4"/>
  <c r="CW25" i="4" s="1"/>
  <c r="CX25" i="4" s="1"/>
  <c r="FG25" i="4"/>
  <c r="FH25" i="4" s="1"/>
  <c r="FI25" i="4" s="1"/>
  <c r="DQ25" i="4"/>
  <c r="DR25" i="4" s="1"/>
  <c r="DS25" i="4" s="1"/>
  <c r="EK26" i="4"/>
  <c r="EJ27" i="4"/>
  <c r="EL25" i="4"/>
  <c r="EM25" i="4"/>
  <c r="EN25" i="4" s="1"/>
  <c r="O38" i="4" l="1"/>
  <c r="N39" i="4"/>
  <c r="BZ27" i="4"/>
  <c r="BY28" i="4"/>
  <c r="CA26" i="4"/>
  <c r="CB26" i="4" s="1"/>
  <c r="CC26" i="4" s="1"/>
  <c r="AJ27" i="4"/>
  <c r="AI28" i="4"/>
  <c r="CU27" i="4"/>
  <c r="CT28" i="4"/>
  <c r="FG26" i="4"/>
  <c r="FH26" i="4" s="1"/>
  <c r="FI26" i="4" s="1"/>
  <c r="CW26" i="4"/>
  <c r="CX26" i="4" s="1"/>
  <c r="CV26" i="4"/>
  <c r="GA27" i="4"/>
  <c r="FZ28" i="4"/>
  <c r="AK26" i="4"/>
  <c r="AL26" i="4" s="1"/>
  <c r="AM26" i="4" s="1"/>
  <c r="GB26" i="4"/>
  <c r="GC26" i="4"/>
  <c r="GD26" i="4" s="1"/>
  <c r="GV27" i="4"/>
  <c r="GU28" i="4"/>
  <c r="DP27" i="4"/>
  <c r="DO28" i="4"/>
  <c r="BE27" i="4"/>
  <c r="BD28" i="4"/>
  <c r="P37" i="4"/>
  <c r="Q37" i="4" s="1"/>
  <c r="R37" i="4" s="1"/>
  <c r="FF27" i="4"/>
  <c r="FE28" i="4"/>
  <c r="GW26" i="4"/>
  <c r="GX26" i="4"/>
  <c r="GY26" i="4" s="1"/>
  <c r="EK27" i="4"/>
  <c r="EJ28" i="4"/>
  <c r="EL26" i="4"/>
  <c r="EM26" i="4" s="1"/>
  <c r="EN26" i="4" s="1"/>
  <c r="DR26" i="4"/>
  <c r="DS26" i="4" s="1"/>
  <c r="DQ26" i="4"/>
  <c r="BF26" i="4"/>
  <c r="BG26" i="4" s="1"/>
  <c r="BH26" i="4" s="1"/>
  <c r="DP28" i="4" l="1"/>
  <c r="DO29" i="4"/>
  <c r="GV28" i="4"/>
  <c r="GU29" i="4"/>
  <c r="CU28" i="4"/>
  <c r="CT29" i="4"/>
  <c r="CV27" i="4"/>
  <c r="CW27" i="4" s="1"/>
  <c r="CX27" i="4" s="1"/>
  <c r="EK28" i="4"/>
  <c r="EJ29" i="4"/>
  <c r="AJ28" i="4"/>
  <c r="AI29" i="4"/>
  <c r="AK27" i="4"/>
  <c r="AL27" i="4"/>
  <c r="AM27" i="4" s="1"/>
  <c r="GW27" i="4"/>
  <c r="GX27" i="4" s="1"/>
  <c r="GY27" i="4" s="1"/>
  <c r="FF28" i="4"/>
  <c r="FE29" i="4"/>
  <c r="FG27" i="4"/>
  <c r="FH27" i="4"/>
  <c r="FI27" i="4" s="1"/>
  <c r="GA28" i="4"/>
  <c r="FZ29" i="4"/>
  <c r="BZ28" i="4"/>
  <c r="BY29" i="4"/>
  <c r="DQ27" i="4"/>
  <c r="DR27" i="4" s="1"/>
  <c r="DS27" i="4" s="1"/>
  <c r="CA27" i="4"/>
  <c r="CB27" i="4" s="1"/>
  <c r="CC27" i="4" s="1"/>
  <c r="GB27" i="4"/>
  <c r="GC27" i="4"/>
  <c r="GD27" i="4" s="1"/>
  <c r="BE28" i="4"/>
  <c r="BD29" i="4"/>
  <c r="O39" i="4"/>
  <c r="N40" i="4"/>
  <c r="EL27" i="4"/>
  <c r="EM27" i="4"/>
  <c r="EN27" i="4" s="1"/>
  <c r="BF27" i="4"/>
  <c r="BG27" i="4"/>
  <c r="BH27" i="4" s="1"/>
  <c r="P38" i="4"/>
  <c r="Q38" i="4"/>
  <c r="R38" i="4" s="1"/>
  <c r="O40" i="4" l="1"/>
  <c r="N41" i="4"/>
  <c r="BZ29" i="4"/>
  <c r="BY30" i="4"/>
  <c r="P39" i="4"/>
  <c r="Q39" i="4" s="1"/>
  <c r="R39" i="4" s="1"/>
  <c r="EL28" i="4"/>
  <c r="EM28" i="4" s="1"/>
  <c r="EN28" i="4" s="1"/>
  <c r="AJ29" i="4"/>
  <c r="AI30" i="4"/>
  <c r="CU29" i="4"/>
  <c r="CT30" i="4"/>
  <c r="CW28" i="4"/>
  <c r="CX28" i="4" s="1"/>
  <c r="CV28" i="4"/>
  <c r="GA29" i="4"/>
  <c r="FZ30" i="4"/>
  <c r="BE29" i="4"/>
  <c r="BD30" i="4"/>
  <c r="FF29" i="4"/>
  <c r="FE30" i="4"/>
  <c r="GV29" i="4"/>
  <c r="GU30" i="4"/>
  <c r="GB28" i="4"/>
  <c r="GC28" i="4" s="1"/>
  <c r="GD28" i="4" s="1"/>
  <c r="GX28" i="4"/>
  <c r="GY28" i="4" s="1"/>
  <c r="GW28" i="4"/>
  <c r="CB28" i="4"/>
  <c r="CC28" i="4" s="1"/>
  <c r="CA28" i="4"/>
  <c r="EK29" i="4"/>
  <c r="EJ30" i="4"/>
  <c r="DP29" i="4"/>
  <c r="DO30" i="4"/>
  <c r="AK28" i="4"/>
  <c r="AL28" i="4"/>
  <c r="AM28" i="4" s="1"/>
  <c r="BF28" i="4"/>
  <c r="BG28" i="4"/>
  <c r="BH28" i="4" s="1"/>
  <c r="FG28" i="4"/>
  <c r="FH28" i="4" s="1"/>
  <c r="FI28" i="4" s="1"/>
  <c r="DR28" i="4"/>
  <c r="DS28" i="4" s="1"/>
  <c r="DQ28" i="4"/>
  <c r="CU30" i="4" l="1"/>
  <c r="CT31" i="4"/>
  <c r="CV29" i="4"/>
  <c r="CW29" i="4" s="1"/>
  <c r="CX29" i="4" s="1"/>
  <c r="GV30" i="4"/>
  <c r="GU31" i="4"/>
  <c r="AJ30" i="4"/>
  <c r="AI31" i="4"/>
  <c r="AK29" i="4"/>
  <c r="AL29" i="4" s="1"/>
  <c r="AM29" i="4" s="1"/>
  <c r="FF30" i="4"/>
  <c r="FE31" i="4"/>
  <c r="DQ29" i="4"/>
  <c r="DR29" i="4"/>
  <c r="DS29" i="4" s="1"/>
  <c r="FG29" i="4"/>
  <c r="FH29" i="4" s="1"/>
  <c r="FI29" i="4" s="1"/>
  <c r="EK30" i="4"/>
  <c r="EJ31" i="4"/>
  <c r="BE30" i="4"/>
  <c r="BD31" i="4"/>
  <c r="BF29" i="4"/>
  <c r="BG29" i="4"/>
  <c r="BH29" i="4" s="1"/>
  <c r="EL29" i="4"/>
  <c r="EM29" i="4" s="1"/>
  <c r="EN29" i="4" s="1"/>
  <c r="GA30" i="4"/>
  <c r="FZ31" i="4"/>
  <c r="BZ30" i="4"/>
  <c r="BY31" i="4"/>
  <c r="GW29" i="4"/>
  <c r="GX29" i="4" s="1"/>
  <c r="GY29" i="4" s="1"/>
  <c r="CA29" i="4"/>
  <c r="CB29" i="4" s="1"/>
  <c r="CC29" i="4" s="1"/>
  <c r="GB29" i="4"/>
  <c r="GC29" i="4" s="1"/>
  <c r="GD29" i="4" s="1"/>
  <c r="O41" i="4"/>
  <c r="N42" i="4"/>
  <c r="DP30" i="4"/>
  <c r="DO31" i="4"/>
  <c r="P40" i="4"/>
  <c r="Q40" i="4"/>
  <c r="R40" i="4" s="1"/>
  <c r="FF31" i="4" l="1"/>
  <c r="FE32" i="4"/>
  <c r="P41" i="4"/>
  <c r="Q41" i="4" s="1"/>
  <c r="R41" i="4" s="1"/>
  <c r="AK30" i="4"/>
  <c r="AL30" i="4" s="1"/>
  <c r="AM30" i="4" s="1"/>
  <c r="FG30" i="4"/>
  <c r="FH30" i="4" s="1"/>
  <c r="FI30" i="4" s="1"/>
  <c r="GV31" i="4"/>
  <c r="GU32" i="4"/>
  <c r="GW30" i="4"/>
  <c r="GX30" i="4" s="1"/>
  <c r="GY30" i="4" s="1"/>
  <c r="BF30" i="4"/>
  <c r="BG30" i="4" s="1"/>
  <c r="BH30" i="4" s="1"/>
  <c r="BZ31" i="4"/>
  <c r="BY32" i="4"/>
  <c r="CA30" i="4"/>
  <c r="CB30" i="4" s="1"/>
  <c r="CC30" i="4" s="1"/>
  <c r="O42" i="4"/>
  <c r="N43" i="4"/>
  <c r="EL30" i="4"/>
  <c r="EM30" i="4"/>
  <c r="EN30" i="4" s="1"/>
  <c r="DP31" i="4"/>
  <c r="DO32" i="4"/>
  <c r="CU31" i="4"/>
  <c r="CT32" i="4"/>
  <c r="BE31" i="4"/>
  <c r="BD32" i="4"/>
  <c r="AJ31" i="4"/>
  <c r="AI32" i="4"/>
  <c r="EK31" i="4"/>
  <c r="EJ32" i="4"/>
  <c r="GA31" i="4"/>
  <c r="FZ32" i="4"/>
  <c r="DQ30" i="4"/>
  <c r="DR30" i="4" s="1"/>
  <c r="DS30" i="4" s="1"/>
  <c r="GB30" i="4"/>
  <c r="GC30" i="4"/>
  <c r="GD30" i="4" s="1"/>
  <c r="CV30" i="4"/>
  <c r="CW30" i="4" s="1"/>
  <c r="CX30" i="4" s="1"/>
  <c r="GV32" i="4" l="1"/>
  <c r="GU33" i="4"/>
  <c r="DP32" i="4"/>
  <c r="DO33" i="4"/>
  <c r="GA32" i="4"/>
  <c r="FZ33" i="4"/>
  <c r="P42" i="4"/>
  <c r="Q42" i="4" s="1"/>
  <c r="R42" i="4" s="1"/>
  <c r="GW31" i="4"/>
  <c r="GX31" i="4" s="1"/>
  <c r="GY31" i="4" s="1"/>
  <c r="AK31" i="4"/>
  <c r="AL31" i="4" s="1"/>
  <c r="AM31" i="4" s="1"/>
  <c r="DR31" i="4"/>
  <c r="DS31" i="4" s="1"/>
  <c r="DQ31" i="4"/>
  <c r="O43" i="4"/>
  <c r="N44" i="4"/>
  <c r="BZ32" i="4"/>
  <c r="BY33" i="4"/>
  <c r="CA31" i="4"/>
  <c r="CB31" i="4" s="1"/>
  <c r="CC31" i="4" s="1"/>
  <c r="GB31" i="4"/>
  <c r="GC31" i="4" s="1"/>
  <c r="GD31" i="4" s="1"/>
  <c r="EK32" i="4"/>
  <c r="EJ33" i="4"/>
  <c r="BE32" i="4"/>
  <c r="BD33" i="4"/>
  <c r="FF32" i="4"/>
  <c r="FE33" i="4"/>
  <c r="EL31" i="4"/>
  <c r="EM31" i="4" s="1"/>
  <c r="EN31" i="4" s="1"/>
  <c r="AJ32" i="4"/>
  <c r="AI33" i="4"/>
  <c r="BF31" i="4"/>
  <c r="BG31" i="4" s="1"/>
  <c r="BH31" i="4" s="1"/>
  <c r="CU32" i="4"/>
  <c r="CT33" i="4"/>
  <c r="CV31" i="4"/>
  <c r="CW31" i="4" s="1"/>
  <c r="CX31" i="4" s="1"/>
  <c r="FH31" i="4"/>
  <c r="FI31" i="4" s="1"/>
  <c r="FG31" i="4"/>
  <c r="EK33" i="4" l="1"/>
  <c r="EJ34" i="4"/>
  <c r="CV32" i="4"/>
  <c r="CW32" i="4" s="1"/>
  <c r="CX32" i="4" s="1"/>
  <c r="AK32" i="4"/>
  <c r="AL32" i="4" s="1"/>
  <c r="AM32" i="4" s="1"/>
  <c r="AJ33" i="4"/>
  <c r="AI34" i="4"/>
  <c r="BZ33" i="4"/>
  <c r="BY34" i="4"/>
  <c r="GA33" i="4"/>
  <c r="FZ34" i="4"/>
  <c r="GB32" i="4"/>
  <c r="GC32" i="4"/>
  <c r="GD32" i="4" s="1"/>
  <c r="CA32" i="4"/>
  <c r="CB32" i="4" s="1"/>
  <c r="CC32" i="4" s="1"/>
  <c r="FF33" i="4"/>
  <c r="FE34" i="4"/>
  <c r="O44" i="4"/>
  <c r="N45" i="4"/>
  <c r="DP33" i="4"/>
  <c r="DO34" i="4"/>
  <c r="CU33" i="4"/>
  <c r="CT34" i="4"/>
  <c r="FG32" i="4"/>
  <c r="FH32" i="4"/>
  <c r="FI32" i="4" s="1"/>
  <c r="DQ32" i="4"/>
  <c r="DR32" i="4" s="1"/>
  <c r="DS32" i="4" s="1"/>
  <c r="P43" i="4"/>
  <c r="Q43" i="4" s="1"/>
  <c r="R43" i="4" s="1"/>
  <c r="BE33" i="4"/>
  <c r="BD34" i="4"/>
  <c r="GV33" i="4"/>
  <c r="GU34" i="4"/>
  <c r="EL32" i="4"/>
  <c r="EM32" i="4" s="1"/>
  <c r="EN32" i="4" s="1"/>
  <c r="BF32" i="4"/>
  <c r="BG32" i="4"/>
  <c r="BH32" i="4" s="1"/>
  <c r="GW32" i="4"/>
  <c r="GX32" i="4" s="1"/>
  <c r="GY32" i="4" s="1"/>
  <c r="GA34" i="4" l="1"/>
  <c r="FZ35" i="4"/>
  <c r="DP34" i="4"/>
  <c r="DO35" i="4"/>
  <c r="GV34" i="4"/>
  <c r="GU35" i="4"/>
  <c r="CA33" i="4"/>
  <c r="CB33" i="4" s="1"/>
  <c r="CC33" i="4" s="1"/>
  <c r="CV33" i="4"/>
  <c r="CW33" i="4" s="1"/>
  <c r="CX33" i="4" s="1"/>
  <c r="BZ34" i="4"/>
  <c r="BY35" i="4"/>
  <c r="P44" i="4"/>
  <c r="Q44" i="4" s="1"/>
  <c r="R44" i="4" s="1"/>
  <c r="AK33" i="4"/>
  <c r="AL33" i="4" s="1"/>
  <c r="AM33" i="4" s="1"/>
  <c r="GB33" i="4"/>
  <c r="GC33" i="4" s="1"/>
  <c r="GD33" i="4" s="1"/>
  <c r="O45" i="4"/>
  <c r="N46" i="4"/>
  <c r="FF34" i="4"/>
  <c r="FE35" i="4"/>
  <c r="DQ33" i="4"/>
  <c r="DR33" i="4" s="1"/>
  <c r="DS33" i="4" s="1"/>
  <c r="AJ34" i="4"/>
  <c r="AI35" i="4"/>
  <c r="EK34" i="4"/>
  <c r="EJ35" i="4"/>
  <c r="CU34" i="4"/>
  <c r="CT35" i="4"/>
  <c r="GW33" i="4"/>
  <c r="GX33" i="4" s="1"/>
  <c r="GY33" i="4" s="1"/>
  <c r="BE34" i="4"/>
  <c r="BD35" i="4"/>
  <c r="BF33" i="4"/>
  <c r="BG33" i="4"/>
  <c r="BH33" i="4" s="1"/>
  <c r="FG33" i="4"/>
  <c r="FH33" i="4" s="1"/>
  <c r="FI33" i="4" s="1"/>
  <c r="EL33" i="4"/>
  <c r="EM33" i="4"/>
  <c r="EN33" i="4" s="1"/>
  <c r="BZ35" i="4" l="1"/>
  <c r="BY36" i="4"/>
  <c r="FF35" i="4"/>
  <c r="FE36" i="4"/>
  <c r="BE35" i="4"/>
  <c r="BD36" i="4"/>
  <c r="FG34" i="4"/>
  <c r="FH34" i="4" s="1"/>
  <c r="FI34" i="4" s="1"/>
  <c r="GV35" i="4"/>
  <c r="GU36" i="4"/>
  <c r="GW34" i="4"/>
  <c r="GX34" i="4" s="1"/>
  <c r="GY34" i="4" s="1"/>
  <c r="BF34" i="4"/>
  <c r="BG34" i="4"/>
  <c r="BH34" i="4" s="1"/>
  <c r="CU35" i="4"/>
  <c r="CT36" i="4"/>
  <c r="DP35" i="4"/>
  <c r="DO36" i="4"/>
  <c r="CA34" i="4"/>
  <c r="CB34" i="4"/>
  <c r="CC34" i="4" s="1"/>
  <c r="O46" i="4"/>
  <c r="N47" i="4"/>
  <c r="DQ34" i="4"/>
  <c r="DR34" i="4" s="1"/>
  <c r="DS34" i="4" s="1"/>
  <c r="CV34" i="4"/>
  <c r="CW34" i="4" s="1"/>
  <c r="CX34" i="4" s="1"/>
  <c r="EK35" i="4"/>
  <c r="EJ36" i="4"/>
  <c r="GA35" i="4"/>
  <c r="FZ36" i="4"/>
  <c r="P45" i="4"/>
  <c r="Q45" i="4" s="1"/>
  <c r="R45" i="4" s="1"/>
  <c r="EL34" i="4"/>
  <c r="EM34" i="4" s="1"/>
  <c r="EN34" i="4" s="1"/>
  <c r="AJ35" i="4"/>
  <c r="AI36" i="4"/>
  <c r="AK34" i="4"/>
  <c r="AL34" i="4" s="1"/>
  <c r="AM34" i="4" s="1"/>
  <c r="GB34" i="4"/>
  <c r="GC34" i="4" s="1"/>
  <c r="GD34" i="4" s="1"/>
  <c r="GV36" i="4" l="1"/>
  <c r="GU37" i="4"/>
  <c r="AK35" i="4"/>
  <c r="AL35" i="4" s="1"/>
  <c r="AM35" i="4" s="1"/>
  <c r="GW35" i="4"/>
  <c r="GX35" i="4" s="1"/>
  <c r="GY35" i="4" s="1"/>
  <c r="GA36" i="4"/>
  <c r="FZ37" i="4"/>
  <c r="BE36" i="4"/>
  <c r="BD37" i="4"/>
  <c r="AJ36" i="4"/>
  <c r="AI37" i="4"/>
  <c r="BF35" i="4"/>
  <c r="BG35" i="4" s="1"/>
  <c r="BH35" i="4" s="1"/>
  <c r="P46" i="4"/>
  <c r="Q46" i="4"/>
  <c r="R46" i="4" s="1"/>
  <c r="DP36" i="4"/>
  <c r="DO37" i="4"/>
  <c r="CU36" i="4"/>
  <c r="CT37" i="4"/>
  <c r="FF36" i="4"/>
  <c r="FE37" i="4"/>
  <c r="FG35" i="4"/>
  <c r="FH35" i="4" s="1"/>
  <c r="FI35" i="4" s="1"/>
  <c r="GB35" i="4"/>
  <c r="GC35" i="4" s="1"/>
  <c r="GD35" i="4" s="1"/>
  <c r="EK36" i="4"/>
  <c r="EJ37" i="4"/>
  <c r="BZ36" i="4"/>
  <c r="BY37" i="4"/>
  <c r="O47" i="4"/>
  <c r="N48" i="4"/>
  <c r="DQ35" i="4"/>
  <c r="DR35" i="4" s="1"/>
  <c r="DS35" i="4" s="1"/>
  <c r="EL35" i="4"/>
  <c r="EM35" i="4" s="1"/>
  <c r="EN35" i="4" s="1"/>
  <c r="CV35" i="4"/>
  <c r="CW35" i="4" s="1"/>
  <c r="CX35" i="4" s="1"/>
  <c r="CA35" i="4"/>
  <c r="CB35" i="4" s="1"/>
  <c r="CC35" i="4" s="1"/>
  <c r="AJ37" i="4" l="1"/>
  <c r="AI38" i="4"/>
  <c r="AK36" i="4"/>
  <c r="AL36" i="4" s="1"/>
  <c r="AM36" i="4" s="1"/>
  <c r="FF37" i="4"/>
  <c r="FE38" i="4"/>
  <c r="BE37" i="4"/>
  <c r="BD38" i="4"/>
  <c r="CU37" i="4"/>
  <c r="CT38" i="4"/>
  <c r="GB36" i="4"/>
  <c r="GC36" i="4" s="1"/>
  <c r="GD36" i="4" s="1"/>
  <c r="BF36" i="4"/>
  <c r="BG36" i="4" s="1"/>
  <c r="BH36" i="4" s="1"/>
  <c r="BZ37" i="4"/>
  <c r="BY38" i="4"/>
  <c r="P47" i="4"/>
  <c r="Q47" i="4" s="1"/>
  <c r="R47" i="4" s="1"/>
  <c r="CA36" i="4"/>
  <c r="CB36" i="4" s="1"/>
  <c r="CC36" i="4" s="1"/>
  <c r="CV36" i="4"/>
  <c r="CW36" i="4" s="1"/>
  <c r="CX36" i="4" s="1"/>
  <c r="DP37" i="4"/>
  <c r="DO38" i="4"/>
  <c r="EK37" i="4"/>
  <c r="EJ38" i="4"/>
  <c r="GV37" i="4"/>
  <c r="GU38" i="4"/>
  <c r="FG36" i="4"/>
  <c r="FH36" i="4" s="1"/>
  <c r="FI36" i="4" s="1"/>
  <c r="O48" i="4"/>
  <c r="N49" i="4"/>
  <c r="GA37" i="4"/>
  <c r="FZ38" i="4"/>
  <c r="DQ36" i="4"/>
  <c r="DR36" i="4" s="1"/>
  <c r="DS36" i="4" s="1"/>
  <c r="EL36" i="4"/>
  <c r="EM36" i="4"/>
  <c r="EN36" i="4" s="1"/>
  <c r="GW36" i="4"/>
  <c r="GX36" i="4" s="1"/>
  <c r="GY36" i="4" s="1"/>
  <c r="DQ37" i="4" l="1"/>
  <c r="DR37" i="4"/>
  <c r="DS37" i="4" s="1"/>
  <c r="CU38" i="4"/>
  <c r="CT39" i="4"/>
  <c r="CV37" i="4"/>
  <c r="CW37" i="4" s="1"/>
  <c r="CX37" i="4" s="1"/>
  <c r="BE38" i="4"/>
  <c r="BD39" i="4"/>
  <c r="BF37" i="4"/>
  <c r="BG37" i="4" s="1"/>
  <c r="BH37" i="4" s="1"/>
  <c r="P48" i="4"/>
  <c r="Q48" i="4" s="1"/>
  <c r="R48" i="4" s="1"/>
  <c r="FF38" i="4"/>
  <c r="FE39" i="4"/>
  <c r="FG37" i="4"/>
  <c r="FH37" i="4" s="1"/>
  <c r="FI37" i="4" s="1"/>
  <c r="BZ38" i="4"/>
  <c r="BY39" i="4"/>
  <c r="GB37" i="4"/>
  <c r="GC37" i="4" s="1"/>
  <c r="GD37" i="4" s="1"/>
  <c r="CA37" i="4"/>
  <c r="CB37" i="4" s="1"/>
  <c r="CC37" i="4" s="1"/>
  <c r="DP38" i="4"/>
  <c r="DO39" i="4"/>
  <c r="O49" i="4"/>
  <c r="N50" i="4"/>
  <c r="GV38" i="4"/>
  <c r="GU39" i="4"/>
  <c r="EK38" i="4"/>
  <c r="EJ39" i="4"/>
  <c r="AJ38" i="4"/>
  <c r="AI39" i="4"/>
  <c r="GA38" i="4"/>
  <c r="FZ39" i="4"/>
  <c r="GW37" i="4"/>
  <c r="GX37" i="4" s="1"/>
  <c r="GY37" i="4" s="1"/>
  <c r="EL37" i="4"/>
  <c r="EM37" i="4" s="1"/>
  <c r="EN37" i="4" s="1"/>
  <c r="AL37" i="4"/>
  <c r="AM37" i="4" s="1"/>
  <c r="AK37" i="4"/>
  <c r="S200" i="4" l="1"/>
  <c r="S38" i="4"/>
  <c r="S192" i="4"/>
  <c r="S47" i="4"/>
  <c r="S90" i="4"/>
  <c r="S7" i="4"/>
  <c r="S180" i="4"/>
  <c r="S18" i="4"/>
  <c r="S65" i="4"/>
  <c r="S83" i="4"/>
  <c r="S31" i="4"/>
  <c r="S178" i="4"/>
  <c r="S71" i="4"/>
  <c r="S114" i="4"/>
  <c r="S77" i="4"/>
  <c r="S26" i="4"/>
  <c r="S134" i="4"/>
  <c r="S32" i="4"/>
  <c r="S59" i="4"/>
  <c r="S100" i="4"/>
  <c r="S142" i="4"/>
  <c r="S120" i="4"/>
  <c r="S203" i="4"/>
  <c r="S93" i="4"/>
  <c r="S167" i="4"/>
  <c r="S193" i="4"/>
  <c r="S14" i="4"/>
  <c r="S68" i="4"/>
  <c r="S133" i="4"/>
  <c r="S153" i="4"/>
  <c r="S92" i="4"/>
  <c r="S185" i="4"/>
  <c r="S8" i="4"/>
  <c r="S161" i="4"/>
  <c r="S199" i="4"/>
  <c r="S87" i="4"/>
  <c r="S13" i="4"/>
  <c r="S128" i="4"/>
  <c r="S50" i="4"/>
  <c r="S75" i="4"/>
  <c r="S112" i="4"/>
  <c r="S46" i="4"/>
  <c r="S127" i="4"/>
  <c r="S182" i="4"/>
  <c r="S20" i="4"/>
  <c r="S169" i="4"/>
  <c r="S102" i="4"/>
  <c r="S166" i="4"/>
  <c r="S143" i="4"/>
  <c r="S86" i="4"/>
  <c r="S125" i="4"/>
  <c r="S108" i="4"/>
  <c r="S37" i="4"/>
  <c r="S79" i="4"/>
  <c r="S126" i="4"/>
  <c r="S44" i="4"/>
  <c r="S140" i="4"/>
  <c r="S189" i="4"/>
  <c r="S51" i="4"/>
  <c r="S72" i="4"/>
  <c r="S4" i="4"/>
  <c r="S177" i="4"/>
  <c r="S137" i="4"/>
  <c r="S48" i="4"/>
  <c r="S113" i="4"/>
  <c r="S162" i="4"/>
  <c r="S99" i="4"/>
  <c r="S154" i="4"/>
  <c r="S139" i="4"/>
  <c r="S10" i="4"/>
  <c r="S173" i="4"/>
  <c r="S135" i="4"/>
  <c r="S198" i="4"/>
  <c r="S64" i="4"/>
  <c r="S19" i="4"/>
  <c r="S121" i="4"/>
  <c r="S115" i="4"/>
  <c r="S33" i="4"/>
  <c r="S148" i="4"/>
  <c r="S101" i="4"/>
  <c r="S40" i="4"/>
  <c r="S191" i="4"/>
  <c r="S27" i="4"/>
  <c r="S60" i="4"/>
  <c r="S80" i="4"/>
  <c r="S85" i="4"/>
  <c r="S145" i="4"/>
  <c r="S42" i="4"/>
  <c r="S171" i="4"/>
  <c r="S151" i="4"/>
  <c r="S98" i="4"/>
  <c r="S106" i="4"/>
  <c r="S136" i="4"/>
  <c r="S104" i="4"/>
  <c r="S35" i="4"/>
  <c r="S58" i="4"/>
  <c r="S124" i="4"/>
  <c r="S174" i="4"/>
  <c r="S43" i="4"/>
  <c r="S190" i="4"/>
  <c r="S56" i="4"/>
  <c r="S5" i="4"/>
  <c r="S25" i="4"/>
  <c r="S29" i="4"/>
  <c r="S181" i="4"/>
  <c r="S194" i="4"/>
  <c r="S116" i="4"/>
  <c r="S138" i="4"/>
  <c r="S49" i="4"/>
  <c r="S123" i="4"/>
  <c r="S28" i="4"/>
  <c r="S141" i="4"/>
  <c r="S52" i="4"/>
  <c r="S23" i="4"/>
  <c r="S110" i="4"/>
  <c r="S186" i="4"/>
  <c r="S41" i="4"/>
  <c r="S176" i="4"/>
  <c r="S170" i="4"/>
  <c r="S53" i="4"/>
  <c r="S73" i="4"/>
  <c r="S129" i="4"/>
  <c r="S62" i="4"/>
  <c r="S158" i="4"/>
  <c r="S21" i="4"/>
  <c r="S196" i="4"/>
  <c r="S54" i="4"/>
  <c r="S184" i="4"/>
  <c r="S168" i="4"/>
  <c r="S119" i="4"/>
  <c r="S11" i="4"/>
  <c r="S97" i="4"/>
  <c r="S12" i="4"/>
  <c r="S163" i="4"/>
  <c r="S17" i="4"/>
  <c r="S157" i="4"/>
  <c r="S24" i="4"/>
  <c r="S188" i="4"/>
  <c r="S67" i="4"/>
  <c r="S66" i="4"/>
  <c r="S187" i="4"/>
  <c r="S132" i="4"/>
  <c r="S172" i="4"/>
  <c r="S122" i="4"/>
  <c r="S95" i="4"/>
  <c r="S6" i="4"/>
  <c r="S36" i="4"/>
  <c r="S45" i="4"/>
  <c r="S34" i="4"/>
  <c r="S39" i="4"/>
  <c r="S175" i="4"/>
  <c r="S55" i="4"/>
  <c r="S74" i="4"/>
  <c r="S94" i="4"/>
  <c r="S118" i="4"/>
  <c r="S150" i="4"/>
  <c r="S165" i="4"/>
  <c r="S117" i="4"/>
  <c r="S146" i="4"/>
  <c r="S88" i="4"/>
  <c r="S131" i="4"/>
  <c r="S159" i="4"/>
  <c r="S30" i="4"/>
  <c r="S9" i="4"/>
  <c r="S179" i="4"/>
  <c r="S16" i="4"/>
  <c r="S69" i="4"/>
  <c r="S61" i="4"/>
  <c r="S149" i="4"/>
  <c r="S144" i="4"/>
  <c r="S63" i="4"/>
  <c r="S81" i="4"/>
  <c r="S183" i="4"/>
  <c r="S155" i="4"/>
  <c r="S76" i="4"/>
  <c r="S197" i="4"/>
  <c r="S164" i="4"/>
  <c r="S109" i="4"/>
  <c r="S82" i="4"/>
  <c r="S3" i="4"/>
  <c r="C6" i="6" s="1"/>
  <c r="E6" i="6" s="1"/>
  <c r="F6" i="6" s="1"/>
  <c r="S96" i="4"/>
  <c r="S130" i="4"/>
  <c r="S156" i="4"/>
  <c r="S15" i="4"/>
  <c r="S89" i="4"/>
  <c r="S84" i="4"/>
  <c r="S160" i="4"/>
  <c r="S78" i="4"/>
  <c r="S111" i="4"/>
  <c r="S202" i="4"/>
  <c r="S195" i="4"/>
  <c r="S57" i="4"/>
  <c r="S105" i="4"/>
  <c r="S201" i="4"/>
  <c r="S152" i="4"/>
  <c r="S22" i="4"/>
  <c r="S107" i="4"/>
  <c r="S70" i="4"/>
  <c r="S103" i="4"/>
  <c r="S91" i="4"/>
  <c r="S147" i="4"/>
  <c r="DP39" i="4"/>
  <c r="DO40" i="4"/>
  <c r="GC38" i="4"/>
  <c r="GD38" i="4" s="1"/>
  <c r="GB38" i="4"/>
  <c r="BE39" i="4"/>
  <c r="BD40" i="4"/>
  <c r="BF38" i="4"/>
  <c r="BG38" i="4" s="1"/>
  <c r="BH38" i="4" s="1"/>
  <c r="AK38" i="4"/>
  <c r="AL38" i="4" s="1"/>
  <c r="AM38" i="4" s="1"/>
  <c r="EK39" i="4"/>
  <c r="EJ40" i="4"/>
  <c r="BZ39" i="4"/>
  <c r="BY40" i="4"/>
  <c r="CB38" i="4"/>
  <c r="CC38" i="4" s="1"/>
  <c r="CA38" i="4"/>
  <c r="EL38" i="4"/>
  <c r="EM38" i="4" s="1"/>
  <c r="EN38" i="4" s="1"/>
  <c r="GV39" i="4"/>
  <c r="GU40" i="4"/>
  <c r="CU39" i="4"/>
  <c r="CT40" i="4"/>
  <c r="GA39" i="4"/>
  <c r="FZ40" i="4"/>
  <c r="CW38" i="4"/>
  <c r="CX38" i="4" s="1"/>
  <c r="CV38" i="4"/>
  <c r="GX38" i="4"/>
  <c r="GY38" i="4" s="1"/>
  <c r="GW38" i="4"/>
  <c r="O50" i="4"/>
  <c r="N51" i="4"/>
  <c r="FF39" i="4"/>
  <c r="FE40" i="4"/>
  <c r="DQ38" i="4"/>
  <c r="DR38" i="4" s="1"/>
  <c r="DS38" i="4" s="1"/>
  <c r="AJ39" i="4"/>
  <c r="AI40" i="4"/>
  <c r="P49" i="4"/>
  <c r="Q49" i="4" s="1"/>
  <c r="R49" i="4" s="1"/>
  <c r="FG38" i="4"/>
  <c r="FH38" i="4" s="1"/>
  <c r="FI38" i="4" s="1"/>
  <c r="CA39" i="4" l="1"/>
  <c r="CB39" i="4" s="1"/>
  <c r="CC39" i="4" s="1"/>
  <c r="F16" i="6"/>
  <c r="G6" i="6"/>
  <c r="AJ40" i="4"/>
  <c r="AI41" i="4"/>
  <c r="BZ40" i="4"/>
  <c r="BY41" i="4"/>
  <c r="DP40" i="4"/>
  <c r="DO41" i="4"/>
  <c r="DQ39" i="4"/>
  <c r="DR39" i="4" s="1"/>
  <c r="DS39" i="4" s="1"/>
  <c r="GA40" i="4"/>
  <c r="FZ41" i="4"/>
  <c r="GB39" i="4"/>
  <c r="GC39" i="4" s="1"/>
  <c r="GD39" i="4" s="1"/>
  <c r="EK40" i="4"/>
  <c r="EJ41" i="4"/>
  <c r="EL39" i="4"/>
  <c r="EM39" i="4"/>
  <c r="EN39" i="4" s="1"/>
  <c r="CV39" i="4"/>
  <c r="CW39" i="4" s="1"/>
  <c r="CX39" i="4" s="1"/>
  <c r="FF40" i="4"/>
  <c r="FE41" i="4"/>
  <c r="GV40" i="4"/>
  <c r="GU41" i="4"/>
  <c r="GW39" i="4"/>
  <c r="GX39" i="4"/>
  <c r="GY39" i="4" s="1"/>
  <c r="FG39" i="4"/>
  <c r="FH39" i="4" s="1"/>
  <c r="FI39" i="4" s="1"/>
  <c r="O51" i="4"/>
  <c r="N52" i="4"/>
  <c r="BE40" i="4"/>
  <c r="BD41" i="4"/>
  <c r="P50" i="4"/>
  <c r="Q50" i="4" s="1"/>
  <c r="R50" i="4" s="1"/>
  <c r="AK39" i="4"/>
  <c r="AL39" i="4" s="1"/>
  <c r="AM39" i="4" s="1"/>
  <c r="CU40" i="4"/>
  <c r="CT41" i="4"/>
  <c r="BF39" i="4"/>
  <c r="BG39" i="4" s="1"/>
  <c r="BH39" i="4" s="1"/>
  <c r="FF41" i="4" l="1"/>
  <c r="FE42" i="4"/>
  <c r="DP41" i="4"/>
  <c r="DO42" i="4"/>
  <c r="DQ40" i="4"/>
  <c r="DR40" i="4" s="1"/>
  <c r="DS40" i="4" s="1"/>
  <c r="FG40" i="4"/>
  <c r="FH40" i="4" s="1"/>
  <c r="FI40" i="4" s="1"/>
  <c r="BZ41" i="4"/>
  <c r="BY42" i="4"/>
  <c r="CA40" i="4"/>
  <c r="CB40" i="4" s="1"/>
  <c r="CC40" i="4" s="1"/>
  <c r="O52" i="4"/>
  <c r="N53" i="4"/>
  <c r="EK41" i="4"/>
  <c r="EJ42" i="4"/>
  <c r="AJ41" i="4"/>
  <c r="AI42" i="4"/>
  <c r="AK40" i="4"/>
  <c r="AL40" i="4" s="1"/>
  <c r="AM40" i="4" s="1"/>
  <c r="P51" i="4"/>
  <c r="Q51" i="4" s="1"/>
  <c r="R51" i="4" s="1"/>
  <c r="G16" i="6"/>
  <c r="L6" i="6"/>
  <c r="L16" i="6" s="1"/>
  <c r="BG40" i="4"/>
  <c r="BH40" i="4" s="1"/>
  <c r="BF40" i="4"/>
  <c r="EL40" i="4"/>
  <c r="EM40" i="4" s="1"/>
  <c r="EN40" i="4" s="1"/>
  <c r="GV41" i="4"/>
  <c r="GU42" i="4"/>
  <c r="GA41" i="4"/>
  <c r="FZ42" i="4"/>
  <c r="BE41" i="4"/>
  <c r="BD42" i="4"/>
  <c r="CU41" i="4"/>
  <c r="CT42" i="4"/>
  <c r="CW40" i="4"/>
  <c r="CX40" i="4" s="1"/>
  <c r="CV40" i="4"/>
  <c r="GX40" i="4"/>
  <c r="GY40" i="4" s="1"/>
  <c r="GW40" i="4"/>
  <c r="GB40" i="4"/>
  <c r="GC40" i="4" s="1"/>
  <c r="GD40" i="4" s="1"/>
  <c r="BE42" i="4" l="1"/>
  <c r="BD43" i="4"/>
  <c r="BZ42" i="4"/>
  <c r="BY43" i="4"/>
  <c r="CA41" i="4"/>
  <c r="CB41" i="4" s="1"/>
  <c r="CC41" i="4" s="1"/>
  <c r="GA42" i="4"/>
  <c r="FZ43" i="4"/>
  <c r="GB41" i="4"/>
  <c r="GC41" i="4" s="1"/>
  <c r="GD41" i="4" s="1"/>
  <c r="CV41" i="4"/>
  <c r="CW41" i="4" s="1"/>
  <c r="CX41" i="4" s="1"/>
  <c r="GV42" i="4"/>
  <c r="GU43" i="4"/>
  <c r="AJ42" i="4"/>
  <c r="AI43" i="4"/>
  <c r="BF41" i="4"/>
  <c r="BG41" i="4" s="1"/>
  <c r="BH41" i="4" s="1"/>
  <c r="AK41" i="4"/>
  <c r="AL41" i="4" s="1"/>
  <c r="AM41" i="4" s="1"/>
  <c r="GW41" i="4"/>
  <c r="GX41" i="4" s="1"/>
  <c r="GY41" i="4" s="1"/>
  <c r="EK42" i="4"/>
  <c r="EJ43" i="4"/>
  <c r="DP42" i="4"/>
  <c r="DO43" i="4"/>
  <c r="EL41" i="4"/>
  <c r="EM41" i="4" s="1"/>
  <c r="EN41" i="4" s="1"/>
  <c r="DQ41" i="4"/>
  <c r="DR41" i="4" s="1"/>
  <c r="DS41" i="4" s="1"/>
  <c r="CU42" i="4"/>
  <c r="CT43" i="4"/>
  <c r="O53" i="4"/>
  <c r="N54" i="4"/>
  <c r="FF42" i="4"/>
  <c r="FE43" i="4"/>
  <c r="P52" i="4"/>
  <c r="Q52" i="4" s="1"/>
  <c r="R52" i="4" s="1"/>
  <c r="FG41" i="4"/>
  <c r="FH41" i="4" s="1"/>
  <c r="FI41" i="4" s="1"/>
  <c r="FF43" i="4" l="1"/>
  <c r="FE44" i="4"/>
  <c r="EK43" i="4"/>
  <c r="EJ44" i="4"/>
  <c r="P53" i="4"/>
  <c r="Q53" i="4" s="1"/>
  <c r="R53" i="4" s="1"/>
  <c r="GB42" i="4"/>
  <c r="GC42" i="4" s="1"/>
  <c r="GD42" i="4" s="1"/>
  <c r="O54" i="4"/>
  <c r="N55" i="4"/>
  <c r="GA43" i="4"/>
  <c r="FZ44" i="4"/>
  <c r="FG42" i="4"/>
  <c r="FH42" i="4" s="1"/>
  <c r="FI42" i="4" s="1"/>
  <c r="AJ43" i="4"/>
  <c r="AI44" i="4"/>
  <c r="BZ43" i="4"/>
  <c r="BY44" i="4"/>
  <c r="CU43" i="4"/>
  <c r="CT44" i="4"/>
  <c r="CA42" i="4"/>
  <c r="CB42" i="4" s="1"/>
  <c r="CC42" i="4" s="1"/>
  <c r="AK42" i="4"/>
  <c r="AL42" i="4" s="1"/>
  <c r="AM42" i="4" s="1"/>
  <c r="DP43" i="4"/>
  <c r="DO44" i="4"/>
  <c r="GV43" i="4"/>
  <c r="GU44" i="4"/>
  <c r="BE43" i="4"/>
  <c r="BD44" i="4"/>
  <c r="EL42" i="4"/>
  <c r="EM42" i="4" s="1"/>
  <c r="EN42" i="4" s="1"/>
  <c r="CV42" i="4"/>
  <c r="CW42" i="4" s="1"/>
  <c r="CX42" i="4" s="1"/>
  <c r="DQ42" i="4"/>
  <c r="DR42" i="4"/>
  <c r="DS42" i="4" s="1"/>
  <c r="GW42" i="4"/>
  <c r="GX42" i="4" s="1"/>
  <c r="GY42" i="4" s="1"/>
  <c r="BF42" i="4"/>
  <c r="BG42" i="4"/>
  <c r="BH42" i="4" s="1"/>
  <c r="GA44" i="4" l="1"/>
  <c r="FZ45" i="4"/>
  <c r="O55" i="4"/>
  <c r="N56" i="4"/>
  <c r="CV43" i="4"/>
  <c r="CW43" i="4" s="1"/>
  <c r="CX43" i="4" s="1"/>
  <c r="BZ44" i="4"/>
  <c r="BY45" i="4"/>
  <c r="CA43" i="4"/>
  <c r="CB43" i="4" s="1"/>
  <c r="CC43" i="4" s="1"/>
  <c r="CU44" i="4"/>
  <c r="CT45" i="4"/>
  <c r="BE44" i="4"/>
  <c r="BD45" i="4"/>
  <c r="GV44" i="4"/>
  <c r="GU45" i="4"/>
  <c r="AJ44" i="4"/>
  <c r="AI45" i="4"/>
  <c r="EK44" i="4"/>
  <c r="EJ45" i="4"/>
  <c r="P54" i="4"/>
  <c r="Q54" i="4" s="1"/>
  <c r="R54" i="4" s="1"/>
  <c r="EL43" i="4"/>
  <c r="EM43" i="4" s="1"/>
  <c r="EN43" i="4" s="1"/>
  <c r="GB43" i="4"/>
  <c r="GC43" i="4" s="1"/>
  <c r="GD43" i="4" s="1"/>
  <c r="GW43" i="4"/>
  <c r="GX43" i="4"/>
  <c r="GY43" i="4" s="1"/>
  <c r="FF44" i="4"/>
  <c r="FE45" i="4"/>
  <c r="BF43" i="4"/>
  <c r="BG43" i="4" s="1"/>
  <c r="BH43" i="4" s="1"/>
  <c r="AK43" i="4"/>
  <c r="AL43" i="4" s="1"/>
  <c r="AM43" i="4" s="1"/>
  <c r="DP44" i="4"/>
  <c r="DO45" i="4"/>
  <c r="DQ43" i="4"/>
  <c r="DR43" i="4" s="1"/>
  <c r="DS43" i="4" s="1"/>
  <c r="FG43" i="4"/>
  <c r="FH43" i="4" s="1"/>
  <c r="FI43" i="4" s="1"/>
  <c r="CU45" i="4" l="1"/>
  <c r="CT46" i="4"/>
  <c r="CV44" i="4"/>
  <c r="CW44" i="4" s="1"/>
  <c r="CX44" i="4" s="1"/>
  <c r="BZ45" i="4"/>
  <c r="BY46" i="4"/>
  <c r="CA44" i="4"/>
  <c r="CB44" i="4" s="1"/>
  <c r="CC44" i="4" s="1"/>
  <c r="AK44" i="4"/>
  <c r="AL44" i="4" s="1"/>
  <c r="AM44" i="4" s="1"/>
  <c r="DP45" i="4"/>
  <c r="DO46" i="4"/>
  <c r="EK45" i="4"/>
  <c r="EJ46" i="4"/>
  <c r="O56" i="4"/>
  <c r="N57" i="4"/>
  <c r="P55" i="4"/>
  <c r="Q55" i="4"/>
  <c r="R55" i="4" s="1"/>
  <c r="FF45" i="4"/>
  <c r="FE46" i="4"/>
  <c r="AJ45" i="4"/>
  <c r="AI46" i="4"/>
  <c r="GA45" i="4"/>
  <c r="FZ46" i="4"/>
  <c r="DQ44" i="4"/>
  <c r="DR44" i="4"/>
  <c r="DS44" i="4" s="1"/>
  <c r="EL44" i="4"/>
  <c r="EM44" i="4"/>
  <c r="EN44" i="4" s="1"/>
  <c r="FG44" i="4"/>
  <c r="FH44" i="4" s="1"/>
  <c r="FI44" i="4" s="1"/>
  <c r="GV45" i="4"/>
  <c r="GU46" i="4"/>
  <c r="GW44" i="4"/>
  <c r="GX44" i="4" s="1"/>
  <c r="GY44" i="4" s="1"/>
  <c r="BE45" i="4"/>
  <c r="BD46" i="4"/>
  <c r="BF44" i="4"/>
  <c r="BG44" i="4"/>
  <c r="BH44" i="4" s="1"/>
  <c r="GB44" i="4"/>
  <c r="GC44" i="4"/>
  <c r="GD44" i="4" s="1"/>
  <c r="DP46" i="4" l="1"/>
  <c r="DO47" i="4"/>
  <c r="BE46" i="4"/>
  <c r="BD47" i="4"/>
  <c r="AJ46" i="4"/>
  <c r="AI47" i="4"/>
  <c r="AK45" i="4"/>
  <c r="AL45" i="4" s="1"/>
  <c r="AM45" i="4" s="1"/>
  <c r="GV46" i="4"/>
  <c r="GU47" i="4"/>
  <c r="GA46" i="4"/>
  <c r="FZ47" i="4"/>
  <c r="BG45" i="4"/>
  <c r="BH45" i="4" s="1"/>
  <c r="BF45" i="4"/>
  <c r="BZ46" i="4"/>
  <c r="BY47" i="4"/>
  <c r="CA45" i="4"/>
  <c r="CB45" i="4" s="1"/>
  <c r="CC45" i="4" s="1"/>
  <c r="FG45" i="4"/>
  <c r="FH45" i="4" s="1"/>
  <c r="FI45" i="4" s="1"/>
  <c r="P56" i="4"/>
  <c r="Q56" i="4" s="1"/>
  <c r="R56" i="4" s="1"/>
  <c r="GB45" i="4"/>
  <c r="GC45" i="4" s="1"/>
  <c r="GD45" i="4" s="1"/>
  <c r="FF46" i="4"/>
  <c r="FE47" i="4"/>
  <c r="EK46" i="4"/>
  <c r="EJ47" i="4"/>
  <c r="CU46" i="4"/>
  <c r="CT47" i="4"/>
  <c r="DQ45" i="4"/>
  <c r="DR45" i="4" s="1"/>
  <c r="DS45" i="4" s="1"/>
  <c r="GW45" i="4"/>
  <c r="GX45" i="4" s="1"/>
  <c r="GY45" i="4" s="1"/>
  <c r="O57" i="4"/>
  <c r="N58" i="4"/>
  <c r="EL45" i="4"/>
  <c r="EM45" i="4" s="1"/>
  <c r="EN45" i="4" s="1"/>
  <c r="CV45" i="4"/>
  <c r="CW45" i="4" s="1"/>
  <c r="CX45" i="4" s="1"/>
  <c r="GA47" i="4" l="1"/>
  <c r="FZ48" i="4"/>
  <c r="GV47" i="4"/>
  <c r="GU48" i="4"/>
  <c r="GW46" i="4"/>
  <c r="GX46" i="4" s="1"/>
  <c r="GY46" i="4" s="1"/>
  <c r="P57" i="4"/>
  <c r="Q57" i="4" s="1"/>
  <c r="R57" i="4" s="1"/>
  <c r="CU47" i="4"/>
  <c r="CT48" i="4"/>
  <c r="AJ47" i="4"/>
  <c r="AI48" i="4"/>
  <c r="GB46" i="4"/>
  <c r="GC46" i="4" s="1"/>
  <c r="GD46" i="4" s="1"/>
  <c r="AK46" i="4"/>
  <c r="AL46" i="4"/>
  <c r="AM46" i="4" s="1"/>
  <c r="CV46" i="4"/>
  <c r="CW46" i="4" s="1"/>
  <c r="CX46" i="4" s="1"/>
  <c r="EK47" i="4"/>
  <c r="EJ48" i="4"/>
  <c r="BZ47" i="4"/>
  <c r="BY48" i="4"/>
  <c r="BE47" i="4"/>
  <c r="BD48" i="4"/>
  <c r="EL46" i="4"/>
  <c r="EM46" i="4"/>
  <c r="EN46" i="4" s="1"/>
  <c r="BF46" i="4"/>
  <c r="BG46" i="4"/>
  <c r="BH46" i="4" s="1"/>
  <c r="CA46" i="4"/>
  <c r="CB46" i="4" s="1"/>
  <c r="CC46" i="4" s="1"/>
  <c r="FF47" i="4"/>
  <c r="FE48" i="4"/>
  <c r="DP47" i="4"/>
  <c r="DO48" i="4"/>
  <c r="O58" i="4"/>
  <c r="N59" i="4"/>
  <c r="FG46" i="4"/>
  <c r="FH46" i="4" s="1"/>
  <c r="FI46" i="4" s="1"/>
  <c r="DQ46" i="4"/>
  <c r="DR46" i="4"/>
  <c r="DS46" i="4" s="1"/>
  <c r="O59" i="4" l="1"/>
  <c r="N60" i="4"/>
  <c r="DP48" i="4"/>
  <c r="DO49" i="4"/>
  <c r="AJ48" i="4"/>
  <c r="AI49" i="4"/>
  <c r="BZ48" i="4"/>
  <c r="BY49" i="4"/>
  <c r="P58" i="4"/>
  <c r="Q58" i="4" s="1"/>
  <c r="R58" i="4" s="1"/>
  <c r="EK48" i="4"/>
  <c r="EJ49" i="4"/>
  <c r="DR47" i="4"/>
  <c r="DS47" i="4" s="1"/>
  <c r="DQ47" i="4"/>
  <c r="FG47" i="4"/>
  <c r="FH47" i="4" s="1"/>
  <c r="FI47" i="4" s="1"/>
  <c r="BF47" i="4"/>
  <c r="BG47" i="4" s="1"/>
  <c r="BH47" i="4" s="1"/>
  <c r="CU48" i="4"/>
  <c r="CT49" i="4"/>
  <c r="FF48" i="4"/>
  <c r="FE49" i="4"/>
  <c r="GV48" i="4"/>
  <c r="GU49" i="4"/>
  <c r="CV47" i="4"/>
  <c r="CW47" i="4" s="1"/>
  <c r="CX47" i="4" s="1"/>
  <c r="GW47" i="4"/>
  <c r="GX47" i="4" s="1"/>
  <c r="GY47" i="4" s="1"/>
  <c r="AK47" i="4"/>
  <c r="AL47" i="4" s="1"/>
  <c r="AM47" i="4" s="1"/>
  <c r="GA48" i="4"/>
  <c r="FZ49" i="4"/>
  <c r="BE48" i="4"/>
  <c r="BD49" i="4"/>
  <c r="CB47" i="4"/>
  <c r="CC47" i="4" s="1"/>
  <c r="CA47" i="4"/>
  <c r="EL47" i="4"/>
  <c r="EM47" i="4" s="1"/>
  <c r="EN47" i="4" s="1"/>
  <c r="GB47" i="4"/>
  <c r="GC47" i="4" s="1"/>
  <c r="GD47" i="4" s="1"/>
  <c r="EK49" i="4" l="1"/>
  <c r="EJ50" i="4"/>
  <c r="GV49" i="4"/>
  <c r="GU50" i="4"/>
  <c r="BE49" i="4"/>
  <c r="BD50" i="4"/>
  <c r="EL48" i="4"/>
  <c r="EM48" i="4" s="1"/>
  <c r="EN48" i="4" s="1"/>
  <c r="BZ49" i="4"/>
  <c r="BY50" i="4"/>
  <c r="CA48" i="4"/>
  <c r="CB48" i="4" s="1"/>
  <c r="CC48" i="4" s="1"/>
  <c r="GB48" i="4"/>
  <c r="GC48" i="4" s="1"/>
  <c r="GD48" i="4" s="1"/>
  <c r="AJ49" i="4"/>
  <c r="AI50" i="4"/>
  <c r="GW48" i="4"/>
  <c r="GX48" i="4" s="1"/>
  <c r="GY48" i="4" s="1"/>
  <c r="AK48" i="4"/>
  <c r="AL48" i="4"/>
  <c r="AM48" i="4" s="1"/>
  <c r="BF48" i="4"/>
  <c r="BG48" i="4" s="1"/>
  <c r="BH48" i="4" s="1"/>
  <c r="CU49" i="4"/>
  <c r="CT50" i="4"/>
  <c r="DP49" i="4"/>
  <c r="DO50" i="4"/>
  <c r="FF49" i="4"/>
  <c r="FE50" i="4"/>
  <c r="GA49" i="4"/>
  <c r="FZ50" i="4"/>
  <c r="DQ48" i="4"/>
  <c r="DR48" i="4" s="1"/>
  <c r="DS48" i="4" s="1"/>
  <c r="CV48" i="4"/>
  <c r="CW48" i="4" s="1"/>
  <c r="CX48" i="4" s="1"/>
  <c r="O60" i="4"/>
  <c r="N61" i="4"/>
  <c r="FG48" i="4"/>
  <c r="FH48" i="4" s="1"/>
  <c r="FI48" i="4" s="1"/>
  <c r="P59" i="4"/>
  <c r="Q59" i="4" s="1"/>
  <c r="R59" i="4" s="1"/>
  <c r="CU50" i="4" l="1"/>
  <c r="CT51" i="4"/>
  <c r="BZ50" i="4"/>
  <c r="BY51" i="4"/>
  <c r="GA50" i="4"/>
  <c r="FZ51" i="4"/>
  <c r="BE50" i="4"/>
  <c r="BD51" i="4"/>
  <c r="O61" i="4"/>
  <c r="N62" i="4"/>
  <c r="BF49" i="4"/>
  <c r="BG49" i="4" s="1"/>
  <c r="BH49" i="4" s="1"/>
  <c r="P60" i="4"/>
  <c r="Q60" i="4" s="1"/>
  <c r="R60" i="4" s="1"/>
  <c r="FF50" i="4"/>
  <c r="FE51" i="4"/>
  <c r="AJ50" i="4"/>
  <c r="AI51" i="4"/>
  <c r="GV50" i="4"/>
  <c r="GU51" i="4"/>
  <c r="GW49" i="4"/>
  <c r="GX49" i="4" s="1"/>
  <c r="GY49" i="4" s="1"/>
  <c r="CV49" i="4"/>
  <c r="CW49" i="4" s="1"/>
  <c r="CX49" i="4" s="1"/>
  <c r="FG49" i="4"/>
  <c r="FH49" i="4"/>
  <c r="FI49" i="4" s="1"/>
  <c r="EK50" i="4"/>
  <c r="EJ51" i="4"/>
  <c r="CA49" i="4"/>
  <c r="CB49" i="4" s="1"/>
  <c r="CC49" i="4" s="1"/>
  <c r="GB49" i="4"/>
  <c r="GC49" i="4" s="1"/>
  <c r="GD49" i="4" s="1"/>
  <c r="AK49" i="4"/>
  <c r="AL49" i="4" s="1"/>
  <c r="AM49" i="4" s="1"/>
  <c r="DP50" i="4"/>
  <c r="DO51" i="4"/>
  <c r="DQ49" i="4"/>
  <c r="DR49" i="4" s="1"/>
  <c r="DS49" i="4" s="1"/>
  <c r="EL49" i="4"/>
  <c r="EM49" i="4"/>
  <c r="EN49" i="4" s="1"/>
  <c r="DP51" i="4" l="1"/>
  <c r="DO52" i="4"/>
  <c r="O62" i="4"/>
  <c r="N63" i="4"/>
  <c r="BE51" i="4"/>
  <c r="BD52" i="4"/>
  <c r="BF50" i="4"/>
  <c r="BG50" i="4" s="1"/>
  <c r="BH50" i="4" s="1"/>
  <c r="P61" i="4"/>
  <c r="Q61" i="4" s="1"/>
  <c r="R61" i="4" s="1"/>
  <c r="AJ51" i="4"/>
  <c r="AI52" i="4"/>
  <c r="GA51" i="4"/>
  <c r="FZ52" i="4"/>
  <c r="GB50" i="4"/>
  <c r="GC50" i="4"/>
  <c r="GD50" i="4" s="1"/>
  <c r="GV51" i="4"/>
  <c r="GU52" i="4"/>
  <c r="FF51" i="4"/>
  <c r="FE52" i="4"/>
  <c r="BZ51" i="4"/>
  <c r="BY52" i="4"/>
  <c r="GW50" i="4"/>
  <c r="GX50" i="4" s="1"/>
  <c r="GY50" i="4" s="1"/>
  <c r="CA50" i="4"/>
  <c r="CB50" i="4" s="1"/>
  <c r="CC50" i="4" s="1"/>
  <c r="DQ50" i="4"/>
  <c r="DR50" i="4" s="1"/>
  <c r="DS50" i="4" s="1"/>
  <c r="EL50" i="4"/>
  <c r="EM50" i="4"/>
  <c r="EN50" i="4" s="1"/>
  <c r="CU51" i="4"/>
  <c r="CT52" i="4"/>
  <c r="AK50" i="4"/>
  <c r="AL50" i="4" s="1"/>
  <c r="AM50" i="4" s="1"/>
  <c r="EK51" i="4"/>
  <c r="EJ52" i="4"/>
  <c r="FG50" i="4"/>
  <c r="FH50" i="4" s="1"/>
  <c r="FI50" i="4" s="1"/>
  <c r="CV50" i="4"/>
  <c r="CW50" i="4"/>
  <c r="CX50" i="4" s="1"/>
  <c r="AJ52" i="4" l="1"/>
  <c r="AI53" i="4"/>
  <c r="EK52" i="4"/>
  <c r="EJ53" i="4"/>
  <c r="AK51" i="4"/>
  <c r="AL51" i="4" s="1"/>
  <c r="AM51" i="4" s="1"/>
  <c r="FF52" i="4"/>
  <c r="FE53" i="4"/>
  <c r="CA51" i="4"/>
  <c r="CB51" i="4" s="1"/>
  <c r="CC51" i="4" s="1"/>
  <c r="CU52" i="4"/>
  <c r="CT53" i="4"/>
  <c r="BE52" i="4"/>
  <c r="BD53" i="4"/>
  <c r="BF51" i="4"/>
  <c r="BG51" i="4" s="1"/>
  <c r="BH51" i="4" s="1"/>
  <c r="GW51" i="4"/>
  <c r="GX51" i="4" s="1"/>
  <c r="GY51" i="4" s="1"/>
  <c r="O63" i="4"/>
  <c r="N64" i="4"/>
  <c r="P62" i="4"/>
  <c r="Q62" i="4" s="1"/>
  <c r="R62" i="4" s="1"/>
  <c r="FG51" i="4"/>
  <c r="FH51" i="4"/>
  <c r="FI51" i="4" s="1"/>
  <c r="GA52" i="4"/>
  <c r="FZ53" i="4"/>
  <c r="DP52" i="4"/>
  <c r="DO53" i="4"/>
  <c r="EL51" i="4"/>
  <c r="EM51" i="4" s="1"/>
  <c r="EN51" i="4" s="1"/>
  <c r="BZ52" i="4"/>
  <c r="BY53" i="4"/>
  <c r="CV51" i="4"/>
  <c r="CW51" i="4" s="1"/>
  <c r="CX51" i="4" s="1"/>
  <c r="GV52" i="4"/>
  <c r="GU53" i="4"/>
  <c r="GB51" i="4"/>
  <c r="GC51" i="4" s="1"/>
  <c r="GD51" i="4" s="1"/>
  <c r="DQ51" i="4"/>
  <c r="DR51" i="4" s="1"/>
  <c r="DS51" i="4" s="1"/>
  <c r="CU53" i="4" l="1"/>
  <c r="CT54" i="4"/>
  <c r="GV53" i="4"/>
  <c r="GU54" i="4"/>
  <c r="O64" i="4"/>
  <c r="N65" i="4"/>
  <c r="FG52" i="4"/>
  <c r="FH52" i="4" s="1"/>
  <c r="FI52" i="4" s="1"/>
  <c r="GW52" i="4"/>
  <c r="GX52" i="4" s="1"/>
  <c r="GY52" i="4" s="1"/>
  <c r="CA52" i="4"/>
  <c r="CB52" i="4" s="1"/>
  <c r="CC52" i="4" s="1"/>
  <c r="DP53" i="4"/>
  <c r="DO54" i="4"/>
  <c r="EK53" i="4"/>
  <c r="EJ54" i="4"/>
  <c r="CV52" i="4"/>
  <c r="CW52" i="4" s="1"/>
  <c r="CX52" i="4" s="1"/>
  <c r="BZ53" i="4"/>
  <c r="BY54" i="4"/>
  <c r="EL52" i="4"/>
  <c r="EM52" i="4" s="1"/>
  <c r="EN52" i="4" s="1"/>
  <c r="FF53" i="4"/>
  <c r="FE54" i="4"/>
  <c r="GA53" i="4"/>
  <c r="FZ54" i="4"/>
  <c r="BE53" i="4"/>
  <c r="BD54" i="4"/>
  <c r="AJ53" i="4"/>
  <c r="AI54" i="4"/>
  <c r="P63" i="4"/>
  <c r="Q63" i="4" s="1"/>
  <c r="R63" i="4" s="1"/>
  <c r="DQ52" i="4"/>
  <c r="DR52" i="4" s="1"/>
  <c r="DS52" i="4" s="1"/>
  <c r="GB52" i="4"/>
  <c r="GC52" i="4" s="1"/>
  <c r="GD52" i="4" s="1"/>
  <c r="BF52" i="4"/>
  <c r="BG52" i="4" s="1"/>
  <c r="BH52" i="4" s="1"/>
  <c r="AK52" i="4"/>
  <c r="AL52" i="4" s="1"/>
  <c r="AM52" i="4" s="1"/>
  <c r="FF54" i="4" l="1"/>
  <c r="FE55" i="4"/>
  <c r="CA53" i="4"/>
  <c r="CB53" i="4" s="1"/>
  <c r="CC53" i="4" s="1"/>
  <c r="O65" i="4"/>
  <c r="N66" i="4"/>
  <c r="P64" i="4"/>
  <c r="Q64" i="4" s="1"/>
  <c r="R64" i="4" s="1"/>
  <c r="FG53" i="4"/>
  <c r="FH53" i="4" s="1"/>
  <c r="FI53" i="4" s="1"/>
  <c r="BZ54" i="4"/>
  <c r="BY55" i="4"/>
  <c r="BE54" i="4"/>
  <c r="BD55" i="4"/>
  <c r="EK54" i="4"/>
  <c r="EJ55" i="4"/>
  <c r="GV54" i="4"/>
  <c r="GU55" i="4"/>
  <c r="AJ54" i="4"/>
  <c r="AI55" i="4"/>
  <c r="GW53" i="4"/>
  <c r="GX53" i="4" s="1"/>
  <c r="GY53" i="4" s="1"/>
  <c r="BF53" i="4"/>
  <c r="BG53" i="4" s="1"/>
  <c r="BH53" i="4" s="1"/>
  <c r="GA54" i="4"/>
  <c r="FZ55" i="4"/>
  <c r="DP54" i="4"/>
  <c r="DO55" i="4"/>
  <c r="CU54" i="4"/>
  <c r="CT55" i="4"/>
  <c r="AK53" i="4"/>
  <c r="AL53" i="4" s="1"/>
  <c r="AM53" i="4" s="1"/>
  <c r="EL53" i="4"/>
  <c r="EM53" i="4" s="1"/>
  <c r="EN53" i="4" s="1"/>
  <c r="GB53" i="4"/>
  <c r="GC53" i="4" s="1"/>
  <c r="GD53" i="4" s="1"/>
  <c r="DQ53" i="4"/>
  <c r="DR53" i="4" s="1"/>
  <c r="DS53" i="4" s="1"/>
  <c r="CV53" i="4"/>
  <c r="CW53" i="4" s="1"/>
  <c r="CX53" i="4" s="1"/>
  <c r="BZ55" i="4" l="1"/>
  <c r="BY56" i="4"/>
  <c r="CU55" i="4"/>
  <c r="CT56" i="4"/>
  <c r="O66" i="4"/>
  <c r="N67" i="4"/>
  <c r="P65" i="4"/>
  <c r="Q65" i="4" s="1"/>
  <c r="R65" i="4" s="1"/>
  <c r="AK54" i="4"/>
  <c r="AL54" i="4" s="1"/>
  <c r="AM54" i="4" s="1"/>
  <c r="GV55" i="4"/>
  <c r="GU56" i="4"/>
  <c r="EK55" i="4"/>
  <c r="EJ56" i="4"/>
  <c r="CA54" i="4"/>
  <c r="CB54" i="4" s="1"/>
  <c r="CC54" i="4" s="1"/>
  <c r="EL54" i="4"/>
  <c r="EM54" i="4"/>
  <c r="EN54" i="4" s="1"/>
  <c r="CV54" i="4"/>
  <c r="CW54" i="4" s="1"/>
  <c r="CX54" i="4" s="1"/>
  <c r="GA55" i="4"/>
  <c r="FZ56" i="4"/>
  <c r="BE55" i="4"/>
  <c r="BD56" i="4"/>
  <c r="FF55" i="4"/>
  <c r="FE56" i="4"/>
  <c r="AJ55" i="4"/>
  <c r="AI56" i="4"/>
  <c r="GW54" i="4"/>
  <c r="GX54" i="4" s="1"/>
  <c r="GY54" i="4" s="1"/>
  <c r="DP55" i="4"/>
  <c r="DO56" i="4"/>
  <c r="DQ54" i="4"/>
  <c r="DR54" i="4" s="1"/>
  <c r="DS54" i="4" s="1"/>
  <c r="GB54" i="4"/>
  <c r="GC54" i="4"/>
  <c r="GD54" i="4" s="1"/>
  <c r="BF54" i="4"/>
  <c r="BG54" i="4" s="1"/>
  <c r="BH54" i="4" s="1"/>
  <c r="FG54" i="4"/>
  <c r="FH54" i="4" s="1"/>
  <c r="FI54" i="4" s="1"/>
  <c r="GV56" i="4" l="1"/>
  <c r="GU57" i="4"/>
  <c r="GB55" i="4"/>
  <c r="GC55" i="4" s="1"/>
  <c r="GD55" i="4" s="1"/>
  <c r="GA56" i="4"/>
  <c r="FZ57" i="4"/>
  <c r="O67" i="4"/>
  <c r="N68" i="4"/>
  <c r="P66" i="4"/>
  <c r="Q66" i="4" s="1"/>
  <c r="R66" i="4" s="1"/>
  <c r="GW55" i="4"/>
  <c r="GX55" i="4" s="1"/>
  <c r="GY55" i="4" s="1"/>
  <c r="CU56" i="4"/>
  <c r="CT57" i="4"/>
  <c r="BF55" i="4"/>
  <c r="BG55" i="4"/>
  <c r="BH55" i="4" s="1"/>
  <c r="CV55" i="4"/>
  <c r="CW55" i="4"/>
  <c r="CX55" i="4" s="1"/>
  <c r="BE56" i="4"/>
  <c r="BD57" i="4"/>
  <c r="DP56" i="4"/>
  <c r="DO57" i="4"/>
  <c r="AJ56" i="4"/>
  <c r="AI57" i="4"/>
  <c r="FF56" i="4"/>
  <c r="FE57" i="4"/>
  <c r="EK56" i="4"/>
  <c r="EJ57" i="4"/>
  <c r="BZ56" i="4"/>
  <c r="BY57" i="4"/>
  <c r="DQ55" i="4"/>
  <c r="DR55" i="4"/>
  <c r="DS55" i="4" s="1"/>
  <c r="AK55" i="4"/>
  <c r="AL55" i="4" s="1"/>
  <c r="AM55" i="4" s="1"/>
  <c r="FG55" i="4"/>
  <c r="FH55" i="4" s="1"/>
  <c r="FI55" i="4" s="1"/>
  <c r="EL55" i="4"/>
  <c r="EM55" i="4" s="1"/>
  <c r="EN55" i="4" s="1"/>
  <c r="CA55" i="4"/>
  <c r="CB55" i="4" s="1"/>
  <c r="CC55" i="4" s="1"/>
  <c r="AK56" i="4" l="1"/>
  <c r="AL56" i="4" s="1"/>
  <c r="AM56" i="4" s="1"/>
  <c r="BE57" i="4"/>
  <c r="BD58" i="4"/>
  <c r="P67" i="4"/>
  <c r="Q67" i="4" s="1"/>
  <c r="R67" i="4" s="1"/>
  <c r="GA57" i="4"/>
  <c r="FZ58" i="4"/>
  <c r="GB56" i="4"/>
  <c r="GC56" i="4" s="1"/>
  <c r="GD56" i="4" s="1"/>
  <c r="O68" i="4"/>
  <c r="N69" i="4"/>
  <c r="BZ57" i="4"/>
  <c r="BY58" i="4"/>
  <c r="EK57" i="4"/>
  <c r="EJ58" i="4"/>
  <c r="DQ56" i="4"/>
  <c r="DR56" i="4" s="1"/>
  <c r="DS56" i="4" s="1"/>
  <c r="BF56" i="4"/>
  <c r="BG56" i="4" s="1"/>
  <c r="BH56" i="4" s="1"/>
  <c r="CU57" i="4"/>
  <c r="CT58" i="4"/>
  <c r="GV57" i="4"/>
  <c r="GU58" i="4"/>
  <c r="AJ57" i="4"/>
  <c r="AI58" i="4"/>
  <c r="DP57" i="4"/>
  <c r="DO58" i="4"/>
  <c r="CA56" i="4"/>
  <c r="CB56" i="4" s="1"/>
  <c r="CC56" i="4" s="1"/>
  <c r="EL56" i="4"/>
  <c r="EM56" i="4" s="1"/>
  <c r="EN56" i="4" s="1"/>
  <c r="FF57" i="4"/>
  <c r="FE58" i="4"/>
  <c r="FG56" i="4"/>
  <c r="FH56" i="4" s="1"/>
  <c r="FI56" i="4" s="1"/>
  <c r="CV56" i="4"/>
  <c r="CW56" i="4"/>
  <c r="CX56" i="4" s="1"/>
  <c r="GW56" i="4"/>
  <c r="GX56" i="4" s="1"/>
  <c r="GY56" i="4" s="1"/>
  <c r="FF58" i="4" l="1"/>
  <c r="FE59" i="4"/>
  <c r="CU58" i="4"/>
  <c r="CT59" i="4"/>
  <c r="GB57" i="4"/>
  <c r="GC57" i="4" s="1"/>
  <c r="GD57" i="4" s="1"/>
  <c r="FG57" i="4"/>
  <c r="FH57" i="4" s="1"/>
  <c r="FI57" i="4" s="1"/>
  <c r="CV57" i="4"/>
  <c r="CW57" i="4" s="1"/>
  <c r="CX57" i="4" s="1"/>
  <c r="GW57" i="4"/>
  <c r="GX57" i="4" s="1"/>
  <c r="GY57" i="4" s="1"/>
  <c r="DP58" i="4"/>
  <c r="DO59" i="4"/>
  <c r="EK58" i="4"/>
  <c r="EJ59" i="4"/>
  <c r="BE58" i="4"/>
  <c r="BD59" i="4"/>
  <c r="P68" i="4"/>
  <c r="Q68" i="4" s="1"/>
  <c r="R68" i="4" s="1"/>
  <c r="BF57" i="4"/>
  <c r="BG57" i="4" s="1"/>
  <c r="BH57" i="4" s="1"/>
  <c r="O69" i="4"/>
  <c r="N70" i="4"/>
  <c r="DQ57" i="4"/>
  <c r="DR57" i="4" s="1"/>
  <c r="DS57" i="4" s="1"/>
  <c r="BZ58" i="4"/>
  <c r="BY59" i="4"/>
  <c r="GV58" i="4"/>
  <c r="GU59" i="4"/>
  <c r="GA58" i="4"/>
  <c r="FZ59" i="4"/>
  <c r="EL57" i="4"/>
  <c r="EM57" i="4" s="1"/>
  <c r="EN57" i="4" s="1"/>
  <c r="AJ58" i="4"/>
  <c r="AI59" i="4"/>
  <c r="AK57" i="4"/>
  <c r="AL57" i="4" s="1"/>
  <c r="AM57" i="4" s="1"/>
  <c r="CA57" i="4"/>
  <c r="CB57" i="4" s="1"/>
  <c r="CC57" i="4" s="1"/>
  <c r="O70" i="4" l="1"/>
  <c r="N71" i="4"/>
  <c r="AJ59" i="4"/>
  <c r="AI60" i="4"/>
  <c r="BE59" i="4"/>
  <c r="BD60" i="4"/>
  <c r="BF58" i="4"/>
  <c r="BG58" i="4" s="1"/>
  <c r="BH58" i="4" s="1"/>
  <c r="P69" i="4"/>
  <c r="Q69" i="4" s="1"/>
  <c r="R69" i="4" s="1"/>
  <c r="GV59" i="4"/>
  <c r="GU60" i="4"/>
  <c r="BZ59" i="4"/>
  <c r="BY60" i="4"/>
  <c r="EK59" i="4"/>
  <c r="EJ60" i="4"/>
  <c r="CU59" i="4"/>
  <c r="CT60" i="4"/>
  <c r="GB58" i="4"/>
  <c r="GC58" i="4" s="1"/>
  <c r="GD58" i="4" s="1"/>
  <c r="CV58" i="4"/>
  <c r="CW58" i="4" s="1"/>
  <c r="CX58" i="4" s="1"/>
  <c r="CA58" i="4"/>
  <c r="CB58" i="4" s="1"/>
  <c r="CC58" i="4" s="1"/>
  <c r="DP59" i="4"/>
  <c r="DO60" i="4"/>
  <c r="FF59" i="4"/>
  <c r="FE60" i="4"/>
  <c r="AK58" i="4"/>
  <c r="AL58" i="4" s="1"/>
  <c r="AM58" i="4" s="1"/>
  <c r="GA59" i="4"/>
  <c r="FZ60" i="4"/>
  <c r="GW58" i="4"/>
  <c r="GX58" i="4" s="1"/>
  <c r="GY58" i="4" s="1"/>
  <c r="EL58" i="4"/>
  <c r="EM58" i="4" s="1"/>
  <c r="EN58" i="4" s="1"/>
  <c r="DQ58" i="4"/>
  <c r="DR58" i="4" s="1"/>
  <c r="DS58" i="4" s="1"/>
  <c r="FH58" i="4"/>
  <c r="FI58" i="4" s="1"/>
  <c r="FG58" i="4"/>
  <c r="GV60" i="4" l="1"/>
  <c r="GU61" i="4"/>
  <c r="GW59" i="4"/>
  <c r="GX59" i="4" s="1"/>
  <c r="GY59" i="4" s="1"/>
  <c r="GB59" i="4"/>
  <c r="GC59" i="4" s="1"/>
  <c r="GD59" i="4" s="1"/>
  <c r="GA60" i="4"/>
  <c r="FZ61" i="4"/>
  <c r="CU60" i="4"/>
  <c r="CT61" i="4"/>
  <c r="BE60" i="4"/>
  <c r="BD61" i="4"/>
  <c r="BF59" i="4"/>
  <c r="BG59" i="4" s="1"/>
  <c r="BH59" i="4" s="1"/>
  <c r="CV59" i="4"/>
  <c r="CW59" i="4" s="1"/>
  <c r="CX59" i="4" s="1"/>
  <c r="FF60" i="4"/>
  <c r="FE61" i="4"/>
  <c r="EK60" i="4"/>
  <c r="EJ61" i="4"/>
  <c r="AJ60" i="4"/>
  <c r="AI61" i="4"/>
  <c r="FG59" i="4"/>
  <c r="FH59" i="4" s="1"/>
  <c r="FI59" i="4" s="1"/>
  <c r="AK59" i="4"/>
  <c r="AL59" i="4" s="1"/>
  <c r="AM59" i="4" s="1"/>
  <c r="EL59" i="4"/>
  <c r="EM59" i="4" s="1"/>
  <c r="EN59" i="4" s="1"/>
  <c r="DP60" i="4"/>
  <c r="DO61" i="4"/>
  <c r="BZ60" i="4"/>
  <c r="BY61" i="4"/>
  <c r="O71" i="4"/>
  <c r="N72" i="4"/>
  <c r="DQ59" i="4"/>
  <c r="DR59" i="4"/>
  <c r="DS59" i="4" s="1"/>
  <c r="CA59" i="4"/>
  <c r="CB59" i="4"/>
  <c r="CC59" i="4" s="1"/>
  <c r="P70" i="4"/>
  <c r="Q70" i="4" s="1"/>
  <c r="R70" i="4" s="1"/>
  <c r="BE61" i="4" l="1"/>
  <c r="BD62" i="4"/>
  <c r="CU61" i="4"/>
  <c r="CT62" i="4"/>
  <c r="AK60" i="4"/>
  <c r="AL60" i="4" s="1"/>
  <c r="AM60" i="4" s="1"/>
  <c r="EL60" i="4"/>
  <c r="EM60" i="4" s="1"/>
  <c r="EN60" i="4" s="1"/>
  <c r="O72" i="4"/>
  <c r="N73" i="4"/>
  <c r="GA61" i="4"/>
  <c r="FZ62" i="4"/>
  <c r="P71" i="4"/>
  <c r="Q71" i="4"/>
  <c r="R71" i="4" s="1"/>
  <c r="EK61" i="4"/>
  <c r="EJ62" i="4"/>
  <c r="CV60" i="4"/>
  <c r="CW60" i="4"/>
  <c r="CX60" i="4" s="1"/>
  <c r="BZ61" i="4"/>
  <c r="BY62" i="4"/>
  <c r="DP61" i="4"/>
  <c r="DO62" i="4"/>
  <c r="BF60" i="4"/>
  <c r="BG60" i="4" s="1"/>
  <c r="BH60" i="4" s="1"/>
  <c r="DQ60" i="4"/>
  <c r="DR60" i="4"/>
  <c r="DS60" i="4" s="1"/>
  <c r="CA60" i="4"/>
  <c r="CB60" i="4" s="1"/>
  <c r="CC60" i="4" s="1"/>
  <c r="FF61" i="4"/>
  <c r="FE62" i="4"/>
  <c r="GV61" i="4"/>
  <c r="GU62" i="4"/>
  <c r="AJ61" i="4"/>
  <c r="AI62" i="4"/>
  <c r="GB60" i="4"/>
  <c r="GC60" i="4" s="1"/>
  <c r="GD60" i="4" s="1"/>
  <c r="FG60" i="4"/>
  <c r="FH60" i="4" s="1"/>
  <c r="FI60" i="4" s="1"/>
  <c r="GW60" i="4"/>
  <c r="GX60" i="4" s="1"/>
  <c r="GY60" i="4" s="1"/>
  <c r="GA62" i="4" l="1"/>
  <c r="FZ63" i="4"/>
  <c r="O73" i="4"/>
  <c r="N74" i="4"/>
  <c r="AK61" i="4"/>
  <c r="AL61" i="4" s="1"/>
  <c r="AM61" i="4" s="1"/>
  <c r="P72" i="4"/>
  <c r="Q72" i="4" s="1"/>
  <c r="R72" i="4" s="1"/>
  <c r="DP62" i="4"/>
  <c r="DO63" i="4"/>
  <c r="FF62" i="4"/>
  <c r="FE63" i="4"/>
  <c r="DQ61" i="4"/>
  <c r="DR61" i="4"/>
  <c r="DS61" i="4" s="1"/>
  <c r="CA61" i="4"/>
  <c r="CB61" i="4" s="1"/>
  <c r="CC61" i="4" s="1"/>
  <c r="CU62" i="4"/>
  <c r="CT63" i="4"/>
  <c r="GB61" i="4"/>
  <c r="GC61" i="4" s="1"/>
  <c r="GD61" i="4" s="1"/>
  <c r="GV62" i="4"/>
  <c r="GU63" i="4"/>
  <c r="CV61" i="4"/>
  <c r="CW61" i="4" s="1"/>
  <c r="CX61" i="4" s="1"/>
  <c r="AJ62" i="4"/>
  <c r="AI63" i="4"/>
  <c r="BZ62" i="4"/>
  <c r="BY63" i="4"/>
  <c r="EK62" i="4"/>
  <c r="EJ63" i="4"/>
  <c r="BE62" i="4"/>
  <c r="BD63" i="4"/>
  <c r="GW61" i="4"/>
  <c r="GX61" i="4" s="1"/>
  <c r="GY61" i="4" s="1"/>
  <c r="FG61" i="4"/>
  <c r="FH61" i="4" s="1"/>
  <c r="FI61" i="4" s="1"/>
  <c r="EL61" i="4"/>
  <c r="EM61" i="4" s="1"/>
  <c r="EN61" i="4" s="1"/>
  <c r="BF61" i="4"/>
  <c r="BG61" i="4"/>
  <c r="BH61" i="4" s="1"/>
  <c r="FF63" i="4" l="1"/>
  <c r="FE64" i="4"/>
  <c r="DP63" i="4"/>
  <c r="DO64" i="4"/>
  <c r="GW62" i="4"/>
  <c r="GX62" i="4" s="1"/>
  <c r="GY62" i="4" s="1"/>
  <c r="FG62" i="4"/>
  <c r="FH62" i="4" s="1"/>
  <c r="FI62" i="4" s="1"/>
  <c r="BE63" i="4"/>
  <c r="BD64" i="4"/>
  <c r="CV62" i="4"/>
  <c r="CW62" i="4" s="1"/>
  <c r="CX62" i="4" s="1"/>
  <c r="EL62" i="4"/>
  <c r="EM62" i="4" s="1"/>
  <c r="EN62" i="4" s="1"/>
  <c r="O74" i="4"/>
  <c r="N75" i="4"/>
  <c r="P73" i="4"/>
  <c r="Q73" i="4" s="1"/>
  <c r="R73" i="4" s="1"/>
  <c r="DQ62" i="4"/>
  <c r="DR62" i="4" s="1"/>
  <c r="DS62" i="4" s="1"/>
  <c r="EK63" i="4"/>
  <c r="EJ64" i="4"/>
  <c r="GA63" i="4"/>
  <c r="FZ64" i="4"/>
  <c r="GV63" i="4"/>
  <c r="GU64" i="4"/>
  <c r="BF62" i="4"/>
  <c r="BG62" i="4" s="1"/>
  <c r="BH62" i="4" s="1"/>
  <c r="CU63" i="4"/>
  <c r="CT64" i="4"/>
  <c r="BZ63" i="4"/>
  <c r="BY64" i="4"/>
  <c r="CA62" i="4"/>
  <c r="CB62" i="4" s="1"/>
  <c r="CC62" i="4" s="1"/>
  <c r="AJ63" i="4"/>
  <c r="AI64" i="4"/>
  <c r="AK62" i="4"/>
  <c r="AL62" i="4"/>
  <c r="AM62" i="4" s="1"/>
  <c r="GB62" i="4"/>
  <c r="GC62" i="4" s="1"/>
  <c r="GD62" i="4" s="1"/>
  <c r="AJ64" i="4" l="1"/>
  <c r="AI65" i="4"/>
  <c r="GB63" i="4"/>
  <c r="GC63" i="4" s="1"/>
  <c r="GD63" i="4" s="1"/>
  <c r="BE64" i="4"/>
  <c r="BD65" i="4"/>
  <c r="AK63" i="4"/>
  <c r="AL63" i="4"/>
  <c r="AM63" i="4" s="1"/>
  <c r="GA64" i="4"/>
  <c r="FZ65" i="4"/>
  <c r="EK64" i="4"/>
  <c r="EJ65" i="4"/>
  <c r="EL63" i="4"/>
  <c r="EM63" i="4" s="1"/>
  <c r="EN63" i="4" s="1"/>
  <c r="BZ64" i="4"/>
  <c r="BY65" i="4"/>
  <c r="CV63" i="4"/>
  <c r="CW63" i="4" s="1"/>
  <c r="CX63" i="4" s="1"/>
  <c r="DP64" i="4"/>
  <c r="DO65" i="4"/>
  <c r="CA63" i="4"/>
  <c r="CB63" i="4" s="1"/>
  <c r="CC63" i="4" s="1"/>
  <c r="DQ63" i="4"/>
  <c r="DR63" i="4"/>
  <c r="DS63" i="4" s="1"/>
  <c r="BF63" i="4"/>
  <c r="BG63" i="4"/>
  <c r="BH63" i="4" s="1"/>
  <c r="CU64" i="4"/>
  <c r="CT65" i="4"/>
  <c r="O75" i="4"/>
  <c r="N76" i="4"/>
  <c r="GV64" i="4"/>
  <c r="GU65" i="4"/>
  <c r="FF64" i="4"/>
  <c r="FE65" i="4"/>
  <c r="P74" i="4"/>
  <c r="Q74" i="4" s="1"/>
  <c r="R74" i="4" s="1"/>
  <c r="GW63" i="4"/>
  <c r="GX63" i="4"/>
  <c r="GY63" i="4" s="1"/>
  <c r="FG63" i="4"/>
  <c r="FH63" i="4"/>
  <c r="FI63" i="4" s="1"/>
  <c r="EK65" i="4" l="1"/>
  <c r="EJ66" i="4"/>
  <c r="GA65" i="4"/>
  <c r="FZ66" i="4"/>
  <c r="EL64" i="4"/>
  <c r="EM64" i="4" s="1"/>
  <c r="EN64" i="4" s="1"/>
  <c r="DP65" i="4"/>
  <c r="DO66" i="4"/>
  <c r="DQ64" i="4"/>
  <c r="DR64" i="4" s="1"/>
  <c r="DS64" i="4" s="1"/>
  <c r="FG64" i="4"/>
  <c r="FH64" i="4" s="1"/>
  <c r="FI64" i="4" s="1"/>
  <c r="GV65" i="4"/>
  <c r="GU66" i="4"/>
  <c r="BE65" i="4"/>
  <c r="BD66" i="4"/>
  <c r="BF64" i="4"/>
  <c r="BG64" i="4" s="1"/>
  <c r="BH64" i="4" s="1"/>
  <c r="O76" i="4"/>
  <c r="N77" i="4"/>
  <c r="FF65" i="4"/>
  <c r="FE66" i="4"/>
  <c r="CV64" i="4"/>
  <c r="CW64" i="4" s="1"/>
  <c r="CX64" i="4" s="1"/>
  <c r="P75" i="4"/>
  <c r="Q75" i="4"/>
  <c r="R75" i="4" s="1"/>
  <c r="CU65" i="4"/>
  <c r="CT66" i="4"/>
  <c r="AJ65" i="4"/>
  <c r="AI66" i="4"/>
  <c r="GB64" i="4"/>
  <c r="GC64" i="4" s="1"/>
  <c r="GD64" i="4" s="1"/>
  <c r="GW64" i="4"/>
  <c r="GX64" i="4" s="1"/>
  <c r="GY64" i="4" s="1"/>
  <c r="BZ65" i="4"/>
  <c r="BY66" i="4"/>
  <c r="CA64" i="4"/>
  <c r="CB64" i="4" s="1"/>
  <c r="CC64" i="4" s="1"/>
  <c r="AK64" i="4"/>
  <c r="AL64" i="4"/>
  <c r="AM64" i="4" s="1"/>
  <c r="BZ66" i="4" l="1"/>
  <c r="BY67" i="4"/>
  <c r="O77" i="4"/>
  <c r="N78" i="4"/>
  <c r="DQ65" i="4"/>
  <c r="DR65" i="4" s="1"/>
  <c r="DS65" i="4" s="1"/>
  <c r="CA65" i="4"/>
  <c r="CB65" i="4" s="1"/>
  <c r="CC65" i="4" s="1"/>
  <c r="DP66" i="4"/>
  <c r="DO67" i="4"/>
  <c r="AK65" i="4"/>
  <c r="AL65" i="4" s="1"/>
  <c r="AM65" i="4" s="1"/>
  <c r="FF66" i="4"/>
  <c r="FE67" i="4"/>
  <c r="BE66" i="4"/>
  <c r="BD67" i="4"/>
  <c r="GA66" i="4"/>
  <c r="FZ67" i="4"/>
  <c r="FG65" i="4"/>
  <c r="FH65" i="4" s="1"/>
  <c r="FI65" i="4" s="1"/>
  <c r="GB65" i="4"/>
  <c r="GC65" i="4" s="1"/>
  <c r="GD65" i="4" s="1"/>
  <c r="CV65" i="4"/>
  <c r="CW65" i="4" s="1"/>
  <c r="CX65" i="4" s="1"/>
  <c r="GV66" i="4"/>
  <c r="GU67" i="4"/>
  <c r="EK66" i="4"/>
  <c r="EJ67" i="4"/>
  <c r="P76" i="4"/>
  <c r="Q76" i="4"/>
  <c r="R76" i="4" s="1"/>
  <c r="AJ66" i="4"/>
  <c r="AI67" i="4"/>
  <c r="CU66" i="4"/>
  <c r="CT67" i="4"/>
  <c r="BF65" i="4"/>
  <c r="BG65" i="4" s="1"/>
  <c r="BH65" i="4" s="1"/>
  <c r="GW65" i="4"/>
  <c r="GX65" i="4" s="1"/>
  <c r="GY65" i="4" s="1"/>
  <c r="EL65" i="4"/>
  <c r="EM65" i="4" s="1"/>
  <c r="EN65" i="4" s="1"/>
  <c r="DP67" i="4" l="1"/>
  <c r="DO68" i="4"/>
  <c r="CV66" i="4"/>
  <c r="CW66" i="4" s="1"/>
  <c r="CX66" i="4" s="1"/>
  <c r="CU67" i="4"/>
  <c r="CT68" i="4"/>
  <c r="GB66" i="4"/>
  <c r="GC66" i="4" s="1"/>
  <c r="GD66" i="4" s="1"/>
  <c r="AK66" i="4"/>
  <c r="AL66" i="4" s="1"/>
  <c r="AM66" i="4" s="1"/>
  <c r="BE67" i="4"/>
  <c r="BD68" i="4"/>
  <c r="O78" i="4"/>
  <c r="N79" i="4"/>
  <c r="P77" i="4"/>
  <c r="Q77" i="4" s="1"/>
  <c r="R77" i="4" s="1"/>
  <c r="DQ66" i="4"/>
  <c r="DR66" i="4" s="1"/>
  <c r="DS66" i="4" s="1"/>
  <c r="GA67" i="4"/>
  <c r="FZ68" i="4"/>
  <c r="EK67" i="4"/>
  <c r="EJ68" i="4"/>
  <c r="FF67" i="4"/>
  <c r="FE68" i="4"/>
  <c r="BZ67" i="4"/>
  <c r="BY68" i="4"/>
  <c r="AJ67" i="4"/>
  <c r="AI68" i="4"/>
  <c r="EL66" i="4"/>
  <c r="EM66" i="4" s="1"/>
  <c r="EN66" i="4" s="1"/>
  <c r="BF66" i="4"/>
  <c r="BG66" i="4"/>
  <c r="BH66" i="4" s="1"/>
  <c r="GV67" i="4"/>
  <c r="GU68" i="4"/>
  <c r="GW66" i="4"/>
  <c r="GX66" i="4" s="1"/>
  <c r="GY66" i="4" s="1"/>
  <c r="FG66" i="4"/>
  <c r="FH66" i="4" s="1"/>
  <c r="FI66" i="4" s="1"/>
  <c r="CA66" i="4"/>
  <c r="CB66" i="4" s="1"/>
  <c r="CC66" i="4" s="1"/>
  <c r="BE68" i="4" l="1"/>
  <c r="BD69" i="4"/>
  <c r="EK68" i="4"/>
  <c r="EJ69" i="4"/>
  <c r="EL67" i="4"/>
  <c r="EM67" i="4" s="1"/>
  <c r="EN67" i="4" s="1"/>
  <c r="GV68" i="4"/>
  <c r="GU69" i="4"/>
  <c r="GB67" i="4"/>
  <c r="GC67" i="4" s="1"/>
  <c r="GD67" i="4" s="1"/>
  <c r="CU68" i="4"/>
  <c r="CT69" i="4"/>
  <c r="CV67" i="4"/>
  <c r="CW67" i="4"/>
  <c r="CX67" i="4" s="1"/>
  <c r="FF68" i="4"/>
  <c r="FE69" i="4"/>
  <c r="FG67" i="4"/>
  <c r="FH67" i="4" s="1"/>
  <c r="FI67" i="4" s="1"/>
  <c r="AK67" i="4"/>
  <c r="AL67" i="4" s="1"/>
  <c r="AM67" i="4" s="1"/>
  <c r="BF67" i="4"/>
  <c r="BG67" i="4" s="1"/>
  <c r="BH67" i="4" s="1"/>
  <c r="GA68" i="4"/>
  <c r="FZ69" i="4"/>
  <c r="AJ68" i="4"/>
  <c r="AI69" i="4"/>
  <c r="BZ68" i="4"/>
  <c r="BY69" i="4"/>
  <c r="O79" i="4"/>
  <c r="N80" i="4"/>
  <c r="DP68" i="4"/>
  <c r="DO69" i="4"/>
  <c r="GW67" i="4"/>
  <c r="GX67" i="4" s="1"/>
  <c r="GY67" i="4" s="1"/>
  <c r="CA67" i="4"/>
  <c r="CB67" i="4" s="1"/>
  <c r="CC67" i="4" s="1"/>
  <c r="P78" i="4"/>
  <c r="Q78" i="4" s="1"/>
  <c r="R78" i="4" s="1"/>
  <c r="DQ67" i="4"/>
  <c r="DR67" i="4" s="1"/>
  <c r="DS67" i="4" s="1"/>
  <c r="CU69" i="4" l="1"/>
  <c r="CT70" i="4"/>
  <c r="CV68" i="4"/>
  <c r="CW68" i="4" s="1"/>
  <c r="CX68" i="4" s="1"/>
  <c r="GV69" i="4"/>
  <c r="GU70" i="4"/>
  <c r="GW68" i="4"/>
  <c r="GX68" i="4" s="1"/>
  <c r="GY68" i="4" s="1"/>
  <c r="GA69" i="4"/>
  <c r="FZ70" i="4"/>
  <c r="DP69" i="4"/>
  <c r="DO70" i="4"/>
  <c r="O80" i="4"/>
  <c r="N81" i="4"/>
  <c r="FF69" i="4"/>
  <c r="FE70" i="4"/>
  <c r="EK69" i="4"/>
  <c r="EJ70" i="4"/>
  <c r="DQ68" i="4"/>
  <c r="DR68" i="4" s="1"/>
  <c r="DS68" i="4" s="1"/>
  <c r="EL68" i="4"/>
  <c r="EM68" i="4" s="1"/>
  <c r="EN68" i="4" s="1"/>
  <c r="GB68" i="4"/>
  <c r="GC68" i="4" s="1"/>
  <c r="GD68" i="4" s="1"/>
  <c r="CA68" i="4"/>
  <c r="CB68" i="4" s="1"/>
  <c r="CC68" i="4" s="1"/>
  <c r="AJ69" i="4"/>
  <c r="AI70" i="4"/>
  <c r="BE69" i="4"/>
  <c r="BD70" i="4"/>
  <c r="P79" i="4"/>
  <c r="Q79" i="4" s="1"/>
  <c r="R79" i="4" s="1"/>
  <c r="BZ69" i="4"/>
  <c r="BY70" i="4"/>
  <c r="FG68" i="4"/>
  <c r="FH68" i="4" s="1"/>
  <c r="FI68" i="4" s="1"/>
  <c r="AK68" i="4"/>
  <c r="AL68" i="4" s="1"/>
  <c r="AM68" i="4" s="1"/>
  <c r="BF68" i="4"/>
  <c r="BG68" i="4" s="1"/>
  <c r="BH68" i="4" s="1"/>
  <c r="DP70" i="4" l="1"/>
  <c r="DO71" i="4"/>
  <c r="DQ69" i="4"/>
  <c r="DR69" i="4" s="1"/>
  <c r="DS69" i="4" s="1"/>
  <c r="GA70" i="4"/>
  <c r="FZ71" i="4"/>
  <c r="GB69" i="4"/>
  <c r="GC69" i="4"/>
  <c r="GD69" i="4" s="1"/>
  <c r="BE70" i="4"/>
  <c r="BD71" i="4"/>
  <c r="EK70" i="4"/>
  <c r="EJ71" i="4"/>
  <c r="GV70" i="4"/>
  <c r="GU71" i="4"/>
  <c r="GW69" i="4"/>
  <c r="GX69" i="4" s="1"/>
  <c r="GY69" i="4" s="1"/>
  <c r="EL69" i="4"/>
  <c r="EM69" i="4" s="1"/>
  <c r="EN69" i="4" s="1"/>
  <c r="AJ70" i="4"/>
  <c r="AI71" i="4"/>
  <c r="FF70" i="4"/>
  <c r="FE71" i="4"/>
  <c r="BZ70" i="4"/>
  <c r="BY71" i="4"/>
  <c r="FG69" i="4"/>
  <c r="FH69" i="4"/>
  <c r="FI69" i="4" s="1"/>
  <c r="BF69" i="4"/>
  <c r="BG69" i="4" s="1"/>
  <c r="BH69" i="4" s="1"/>
  <c r="O81" i="4"/>
  <c r="N82" i="4"/>
  <c r="CU70" i="4"/>
  <c r="CT71" i="4"/>
  <c r="CA69" i="4"/>
  <c r="CB69" i="4" s="1"/>
  <c r="CC69" i="4" s="1"/>
  <c r="AK69" i="4"/>
  <c r="AL69" i="4" s="1"/>
  <c r="AM69" i="4" s="1"/>
  <c r="P80" i="4"/>
  <c r="Q80" i="4"/>
  <c r="R80" i="4" s="1"/>
  <c r="CV69" i="4"/>
  <c r="CW69" i="4"/>
  <c r="CX69" i="4" s="1"/>
  <c r="EK71" i="4" l="1"/>
  <c r="EJ72" i="4"/>
  <c r="EL70" i="4"/>
  <c r="EM70" i="4" s="1"/>
  <c r="EN70" i="4" s="1"/>
  <c r="BE71" i="4"/>
  <c r="BD72" i="4"/>
  <c r="CU71" i="4"/>
  <c r="CT72" i="4"/>
  <c r="CV70" i="4"/>
  <c r="CW70" i="4" s="1"/>
  <c r="CX70" i="4" s="1"/>
  <c r="BF70" i="4"/>
  <c r="BG70" i="4" s="1"/>
  <c r="BH70" i="4" s="1"/>
  <c r="BZ71" i="4"/>
  <c r="BY72" i="4"/>
  <c r="GB70" i="4"/>
  <c r="GC70" i="4"/>
  <c r="GD70" i="4" s="1"/>
  <c r="FG70" i="4"/>
  <c r="FH70" i="4"/>
  <c r="FI70" i="4" s="1"/>
  <c r="AJ71" i="4"/>
  <c r="AI72" i="4"/>
  <c r="AK70" i="4"/>
  <c r="AL70" i="4" s="1"/>
  <c r="AM70" i="4" s="1"/>
  <c r="GA71" i="4"/>
  <c r="FZ72" i="4"/>
  <c r="CA70" i="4"/>
  <c r="CB70" i="4" s="1"/>
  <c r="CC70" i="4" s="1"/>
  <c r="FF71" i="4"/>
  <c r="FE72" i="4"/>
  <c r="O82" i="4"/>
  <c r="N83" i="4"/>
  <c r="GV71" i="4"/>
  <c r="GU72" i="4"/>
  <c r="DP71" i="4"/>
  <c r="DO72" i="4"/>
  <c r="P81" i="4"/>
  <c r="Q81" i="4" s="1"/>
  <c r="R81" i="4" s="1"/>
  <c r="GW70" i="4"/>
  <c r="GX70" i="4"/>
  <c r="GY70" i="4" s="1"/>
  <c r="DQ70" i="4"/>
  <c r="DR70" i="4" s="1"/>
  <c r="DS70" i="4" s="1"/>
  <c r="GA72" i="4" l="1"/>
  <c r="FZ73" i="4"/>
  <c r="DP72" i="4"/>
  <c r="DO73" i="4"/>
  <c r="DQ71" i="4"/>
  <c r="DR71" i="4" s="1"/>
  <c r="DS71" i="4" s="1"/>
  <c r="GV72" i="4"/>
  <c r="GU73" i="4"/>
  <c r="AK71" i="4"/>
  <c r="AL71" i="4" s="1"/>
  <c r="AM71" i="4" s="1"/>
  <c r="GB71" i="4"/>
  <c r="GC71" i="4" s="1"/>
  <c r="GD71" i="4" s="1"/>
  <c r="AJ72" i="4"/>
  <c r="AI73" i="4"/>
  <c r="BE72" i="4"/>
  <c r="BD73" i="4"/>
  <c r="BF71" i="4"/>
  <c r="BG71" i="4"/>
  <c r="BH71" i="4" s="1"/>
  <c r="CV71" i="4"/>
  <c r="CW71" i="4"/>
  <c r="CX71" i="4" s="1"/>
  <c r="GX71" i="4"/>
  <c r="GY71" i="4" s="1"/>
  <c r="GW71" i="4"/>
  <c r="CU72" i="4"/>
  <c r="CT73" i="4"/>
  <c r="O83" i="4"/>
  <c r="N84" i="4"/>
  <c r="FF72" i="4"/>
  <c r="FE73" i="4"/>
  <c r="BZ72" i="4"/>
  <c r="BY73" i="4"/>
  <c r="EK72" i="4"/>
  <c r="EJ73" i="4"/>
  <c r="P82" i="4"/>
  <c r="Q82" i="4" s="1"/>
  <c r="R82" i="4" s="1"/>
  <c r="FG71" i="4"/>
  <c r="FH71" i="4" s="1"/>
  <c r="FI71" i="4" s="1"/>
  <c r="CA71" i="4"/>
  <c r="CB71" i="4" s="1"/>
  <c r="CC71" i="4" s="1"/>
  <c r="EL71" i="4"/>
  <c r="EM71" i="4" s="1"/>
  <c r="EN71" i="4" s="1"/>
  <c r="CU73" i="4" l="1"/>
  <c r="CT74" i="4"/>
  <c r="CV72" i="4"/>
  <c r="CW72" i="4" s="1"/>
  <c r="CX72" i="4" s="1"/>
  <c r="GV73" i="4"/>
  <c r="GU74" i="4"/>
  <c r="GW72" i="4"/>
  <c r="GX72" i="4" s="1"/>
  <c r="GY72" i="4" s="1"/>
  <c r="BZ73" i="4"/>
  <c r="BY74" i="4"/>
  <c r="CA72" i="4"/>
  <c r="CB72" i="4" s="1"/>
  <c r="CC72" i="4" s="1"/>
  <c r="EL72" i="4"/>
  <c r="EM72" i="4"/>
  <c r="EN72" i="4" s="1"/>
  <c r="FF73" i="4"/>
  <c r="FE74" i="4"/>
  <c r="BE73" i="4"/>
  <c r="BD74" i="4"/>
  <c r="DP73" i="4"/>
  <c r="DO74" i="4"/>
  <c r="FG72" i="4"/>
  <c r="FH72" i="4" s="1"/>
  <c r="FI72" i="4" s="1"/>
  <c r="DQ72" i="4"/>
  <c r="DR72" i="4" s="1"/>
  <c r="DS72" i="4" s="1"/>
  <c r="BF72" i="4"/>
  <c r="BG72" i="4"/>
  <c r="BH72" i="4" s="1"/>
  <c r="O84" i="4"/>
  <c r="N85" i="4"/>
  <c r="AJ73" i="4"/>
  <c r="AI74" i="4"/>
  <c r="GA73" i="4"/>
  <c r="FZ74" i="4"/>
  <c r="EK73" i="4"/>
  <c r="EJ74" i="4"/>
  <c r="P83" i="4"/>
  <c r="Q83" i="4" s="1"/>
  <c r="R83" i="4" s="1"/>
  <c r="AK72" i="4"/>
  <c r="AL72" i="4"/>
  <c r="AM72" i="4" s="1"/>
  <c r="GB72" i="4"/>
  <c r="GC72" i="4"/>
  <c r="GD72" i="4" s="1"/>
  <c r="EK74" i="4" l="1"/>
  <c r="EJ75" i="4"/>
  <c r="BZ74" i="4"/>
  <c r="BY75" i="4"/>
  <c r="CA73" i="4"/>
  <c r="CB73" i="4" s="1"/>
  <c r="CC73" i="4" s="1"/>
  <c r="DP74" i="4"/>
  <c r="DO75" i="4"/>
  <c r="GB73" i="4"/>
  <c r="GC73" i="4" s="1"/>
  <c r="GD73" i="4" s="1"/>
  <c r="GV74" i="4"/>
  <c r="GU75" i="4"/>
  <c r="GW73" i="4"/>
  <c r="GX73" i="4"/>
  <c r="GY73" i="4" s="1"/>
  <c r="BF73" i="4"/>
  <c r="BG73" i="4"/>
  <c r="BH73" i="4" s="1"/>
  <c r="FF74" i="4"/>
  <c r="FE75" i="4"/>
  <c r="P84" i="4"/>
  <c r="Q84" i="4"/>
  <c r="R84" i="4" s="1"/>
  <c r="AK73" i="4"/>
  <c r="AL73" i="4" s="1"/>
  <c r="AM73" i="4" s="1"/>
  <c r="CU74" i="4"/>
  <c r="CT75" i="4"/>
  <c r="EL73" i="4"/>
  <c r="EM73" i="4"/>
  <c r="EN73" i="4" s="1"/>
  <c r="GA74" i="4"/>
  <c r="FZ75" i="4"/>
  <c r="DQ73" i="4"/>
  <c r="DR73" i="4" s="1"/>
  <c r="DS73" i="4" s="1"/>
  <c r="AJ74" i="4"/>
  <c r="AI75" i="4"/>
  <c r="BE74" i="4"/>
  <c r="BD75" i="4"/>
  <c r="O85" i="4"/>
  <c r="N86" i="4"/>
  <c r="FG73" i="4"/>
  <c r="FH73" i="4"/>
  <c r="FI73" i="4" s="1"/>
  <c r="CV73" i="4"/>
  <c r="CW73" i="4"/>
  <c r="CX73" i="4" s="1"/>
  <c r="GV75" i="4" l="1"/>
  <c r="GU76" i="4"/>
  <c r="CU75" i="4"/>
  <c r="CT76" i="4"/>
  <c r="DQ74" i="4"/>
  <c r="DR74" i="4" s="1"/>
  <c r="DS74" i="4" s="1"/>
  <c r="O86" i="4"/>
  <c r="N87" i="4"/>
  <c r="BE75" i="4"/>
  <c r="BD76" i="4"/>
  <c r="FF75" i="4"/>
  <c r="FE76" i="4"/>
  <c r="AK74" i="4"/>
  <c r="AL74" i="4"/>
  <c r="AM74" i="4" s="1"/>
  <c r="CV74" i="4"/>
  <c r="CW74" i="4"/>
  <c r="CX74" i="4" s="1"/>
  <c r="BZ75" i="4"/>
  <c r="BY76" i="4"/>
  <c r="GW74" i="4"/>
  <c r="GX74" i="4"/>
  <c r="GY74" i="4" s="1"/>
  <c r="DP75" i="4"/>
  <c r="DO76" i="4"/>
  <c r="CA74" i="4"/>
  <c r="CB74" i="4"/>
  <c r="CC74" i="4" s="1"/>
  <c r="P85" i="4"/>
  <c r="Q85" i="4"/>
  <c r="R85" i="4" s="1"/>
  <c r="EK75" i="4"/>
  <c r="EJ76" i="4"/>
  <c r="BF74" i="4"/>
  <c r="BG74" i="4"/>
  <c r="BH74" i="4" s="1"/>
  <c r="AJ75" i="4"/>
  <c r="AI76" i="4"/>
  <c r="FG74" i="4"/>
  <c r="FH74" i="4"/>
  <c r="FI74" i="4" s="1"/>
  <c r="GA75" i="4"/>
  <c r="FZ76" i="4"/>
  <c r="GB74" i="4"/>
  <c r="GC74" i="4"/>
  <c r="GD74" i="4" s="1"/>
  <c r="EL74" i="4"/>
  <c r="EM74" i="4"/>
  <c r="EN74" i="4" s="1"/>
  <c r="FF76" i="4" l="1"/>
  <c r="FE77" i="4"/>
  <c r="BE76" i="4"/>
  <c r="BD77" i="4"/>
  <c r="GB75" i="4"/>
  <c r="GC75" i="4"/>
  <c r="GD75" i="4" s="1"/>
  <c r="O87" i="4"/>
  <c r="N88" i="4"/>
  <c r="P86" i="4"/>
  <c r="Q86" i="4" s="1"/>
  <c r="R86" i="4" s="1"/>
  <c r="DQ75" i="4"/>
  <c r="DR75" i="4" s="1"/>
  <c r="DS75" i="4" s="1"/>
  <c r="CA75" i="4"/>
  <c r="CB75" i="4"/>
  <c r="CC75" i="4" s="1"/>
  <c r="BF75" i="4"/>
  <c r="BG75" i="4"/>
  <c r="BH75" i="4" s="1"/>
  <c r="CU76" i="4"/>
  <c r="CT77" i="4"/>
  <c r="FG75" i="4"/>
  <c r="FH75" i="4" s="1"/>
  <c r="FI75" i="4" s="1"/>
  <c r="AJ76" i="4"/>
  <c r="AI77" i="4"/>
  <c r="CV75" i="4"/>
  <c r="CW75" i="4" s="1"/>
  <c r="CX75" i="4" s="1"/>
  <c r="GV76" i="4"/>
  <c r="GU77" i="4"/>
  <c r="GA76" i="4"/>
  <c r="FZ77" i="4"/>
  <c r="DP76" i="4"/>
  <c r="DO77" i="4"/>
  <c r="AK75" i="4"/>
  <c r="AL75" i="4"/>
  <c r="AM75" i="4" s="1"/>
  <c r="BZ76" i="4"/>
  <c r="BY77" i="4"/>
  <c r="EK76" i="4"/>
  <c r="EJ77" i="4"/>
  <c r="EL75" i="4"/>
  <c r="EM75" i="4"/>
  <c r="EN75" i="4" s="1"/>
  <c r="GW75" i="4"/>
  <c r="GX75" i="4"/>
  <c r="GY75" i="4" s="1"/>
  <c r="EK77" i="4" l="1"/>
  <c r="EJ78" i="4"/>
  <c r="EL76" i="4"/>
  <c r="EM76" i="4" s="1"/>
  <c r="EN76" i="4" s="1"/>
  <c r="O88" i="4"/>
  <c r="N89" i="4"/>
  <c r="P87" i="4"/>
  <c r="Q87" i="4" s="1"/>
  <c r="R87" i="4" s="1"/>
  <c r="CV76" i="4"/>
  <c r="CW76" i="4" s="1"/>
  <c r="CX76" i="4" s="1"/>
  <c r="BZ77" i="4"/>
  <c r="BY78" i="4"/>
  <c r="CU77" i="4"/>
  <c r="CT78" i="4"/>
  <c r="BE77" i="4"/>
  <c r="BD78" i="4"/>
  <c r="CA76" i="4"/>
  <c r="CB76" i="4"/>
  <c r="CC76" i="4" s="1"/>
  <c r="DP77" i="4"/>
  <c r="DO78" i="4"/>
  <c r="BF76" i="4"/>
  <c r="BG76" i="4" s="1"/>
  <c r="BH76" i="4" s="1"/>
  <c r="AK76" i="4"/>
  <c r="AL76" i="4" s="1"/>
  <c r="AM76" i="4" s="1"/>
  <c r="GB76" i="4"/>
  <c r="GC76" i="4"/>
  <c r="GD76" i="4" s="1"/>
  <c r="FF77" i="4"/>
  <c r="FE78" i="4"/>
  <c r="AJ77" i="4"/>
  <c r="AI78" i="4"/>
  <c r="DQ76" i="4"/>
  <c r="DR76" i="4" s="1"/>
  <c r="DS76" i="4" s="1"/>
  <c r="GA77" i="4"/>
  <c r="FZ78" i="4"/>
  <c r="GV77" i="4"/>
  <c r="GU78" i="4"/>
  <c r="GW76" i="4"/>
  <c r="GX76" i="4" s="1"/>
  <c r="GY76" i="4" s="1"/>
  <c r="FG76" i="4"/>
  <c r="FH76" i="4" s="1"/>
  <c r="FI76" i="4" s="1"/>
  <c r="BZ78" i="4" l="1"/>
  <c r="BY79" i="4"/>
  <c r="GB77" i="4"/>
  <c r="GC77" i="4" s="1"/>
  <c r="GD77" i="4" s="1"/>
  <c r="O89" i="4"/>
  <c r="N90" i="4"/>
  <c r="P88" i="4"/>
  <c r="Q88" i="4" s="1"/>
  <c r="R88" i="4" s="1"/>
  <c r="GV78" i="4"/>
  <c r="GU79" i="4"/>
  <c r="GA78" i="4"/>
  <c r="FZ79" i="4"/>
  <c r="DP78" i="4"/>
  <c r="DO79" i="4"/>
  <c r="AJ78" i="4"/>
  <c r="AI79" i="4"/>
  <c r="BE78" i="4"/>
  <c r="BD79" i="4"/>
  <c r="GW77" i="4"/>
  <c r="GX77" i="4" s="1"/>
  <c r="GY77" i="4" s="1"/>
  <c r="BF77" i="4"/>
  <c r="BG77" i="4" s="1"/>
  <c r="BH77" i="4" s="1"/>
  <c r="AK77" i="4"/>
  <c r="AL77" i="4" s="1"/>
  <c r="AM77" i="4" s="1"/>
  <c r="CU78" i="4"/>
  <c r="CT79" i="4"/>
  <c r="EK78" i="4"/>
  <c r="EJ79" i="4"/>
  <c r="CA77" i="4"/>
  <c r="CB77" i="4" s="1"/>
  <c r="CC77" i="4" s="1"/>
  <c r="DQ77" i="4"/>
  <c r="DR77" i="4" s="1"/>
  <c r="DS77" i="4" s="1"/>
  <c r="FF78" i="4"/>
  <c r="FE79" i="4"/>
  <c r="FG77" i="4"/>
  <c r="FH77" i="4" s="1"/>
  <c r="FI77" i="4" s="1"/>
  <c r="CV77" i="4"/>
  <c r="CW77" i="4" s="1"/>
  <c r="CX77" i="4" s="1"/>
  <c r="EL77" i="4"/>
  <c r="EM77" i="4" s="1"/>
  <c r="EN77" i="4" s="1"/>
  <c r="GA79" i="4" l="1"/>
  <c r="FZ80" i="4"/>
  <c r="GV79" i="4"/>
  <c r="GU80" i="4"/>
  <c r="FF79" i="4"/>
  <c r="FE80" i="4"/>
  <c r="O90" i="4"/>
  <c r="N91" i="4"/>
  <c r="P89" i="4"/>
  <c r="Q89" i="4" s="1"/>
  <c r="R89" i="4" s="1"/>
  <c r="GW78" i="4"/>
  <c r="GX78" i="4" s="1"/>
  <c r="GY78" i="4" s="1"/>
  <c r="EK79" i="4"/>
  <c r="EJ80" i="4"/>
  <c r="AJ79" i="4"/>
  <c r="AI80" i="4"/>
  <c r="GB78" i="4"/>
  <c r="GC78" i="4" s="1"/>
  <c r="GD78" i="4" s="1"/>
  <c r="AK78" i="4"/>
  <c r="AL78" i="4" s="1"/>
  <c r="AM78" i="4" s="1"/>
  <c r="BF78" i="4"/>
  <c r="BG78" i="4" s="1"/>
  <c r="BH78" i="4" s="1"/>
  <c r="CU79" i="4"/>
  <c r="CT80" i="4"/>
  <c r="DP79" i="4"/>
  <c r="DO80" i="4"/>
  <c r="BZ79" i="4"/>
  <c r="BY80" i="4"/>
  <c r="FG78" i="4"/>
  <c r="FH78" i="4" s="1"/>
  <c r="FI78" i="4" s="1"/>
  <c r="BE79" i="4"/>
  <c r="BD80" i="4"/>
  <c r="EL78" i="4"/>
  <c r="EM78" i="4" s="1"/>
  <c r="EN78" i="4" s="1"/>
  <c r="CV78" i="4"/>
  <c r="CW78" i="4" s="1"/>
  <c r="CX78" i="4" s="1"/>
  <c r="DQ78" i="4"/>
  <c r="DR78" i="4" s="1"/>
  <c r="DS78" i="4" s="1"/>
  <c r="CA78" i="4"/>
  <c r="CB78" i="4" s="1"/>
  <c r="CC78" i="4" s="1"/>
  <c r="CU80" i="4" l="1"/>
  <c r="CT81" i="4"/>
  <c r="BE80" i="4"/>
  <c r="BD81" i="4"/>
  <c r="O91" i="4"/>
  <c r="N92" i="4"/>
  <c r="P90" i="4"/>
  <c r="Q90" i="4" s="1"/>
  <c r="R90" i="4" s="1"/>
  <c r="FF80" i="4"/>
  <c r="FE81" i="4"/>
  <c r="FG79" i="4"/>
  <c r="FH79" i="4" s="1"/>
  <c r="FI79" i="4" s="1"/>
  <c r="BF79" i="4"/>
  <c r="BG79" i="4" s="1"/>
  <c r="BH79" i="4" s="1"/>
  <c r="BZ80" i="4"/>
  <c r="BY81" i="4"/>
  <c r="AJ80" i="4"/>
  <c r="AI81" i="4"/>
  <c r="GV80" i="4"/>
  <c r="GU81" i="4"/>
  <c r="CA79" i="4"/>
  <c r="CB79" i="4" s="1"/>
  <c r="CC79" i="4" s="1"/>
  <c r="GW79" i="4"/>
  <c r="GX79" i="4" s="1"/>
  <c r="GY79" i="4" s="1"/>
  <c r="AK79" i="4"/>
  <c r="AL79" i="4" s="1"/>
  <c r="AM79" i="4" s="1"/>
  <c r="DP80" i="4"/>
  <c r="DO81" i="4"/>
  <c r="EK80" i="4"/>
  <c r="EJ81" i="4"/>
  <c r="GA80" i="4"/>
  <c r="FZ81" i="4"/>
  <c r="CV79" i="4"/>
  <c r="CW79" i="4" s="1"/>
  <c r="CX79" i="4" s="1"/>
  <c r="DQ79" i="4"/>
  <c r="DR79" i="4" s="1"/>
  <c r="DS79" i="4" s="1"/>
  <c r="EL79" i="4"/>
  <c r="EM79" i="4"/>
  <c r="EN79" i="4" s="1"/>
  <c r="GB79" i="4"/>
  <c r="GC79" i="4" s="1"/>
  <c r="GD79" i="4" s="1"/>
  <c r="FF81" i="4" l="1"/>
  <c r="FE82" i="4"/>
  <c r="GW80" i="4"/>
  <c r="GX80" i="4" s="1"/>
  <c r="GY80" i="4" s="1"/>
  <c r="GB80" i="4"/>
  <c r="GC80" i="4" s="1"/>
  <c r="GD80" i="4" s="1"/>
  <c r="O92" i="4"/>
  <c r="N93" i="4"/>
  <c r="P91" i="4"/>
  <c r="Q91" i="4" s="1"/>
  <c r="R91" i="4" s="1"/>
  <c r="EL80" i="4"/>
  <c r="EM80" i="4" s="1"/>
  <c r="EN80" i="4" s="1"/>
  <c r="DP81" i="4"/>
  <c r="DO82" i="4"/>
  <c r="BE81" i="4"/>
  <c r="BD82" i="4"/>
  <c r="GA81" i="4"/>
  <c r="FZ82" i="4"/>
  <c r="EK81" i="4"/>
  <c r="EJ82" i="4"/>
  <c r="BF80" i="4"/>
  <c r="BG80" i="4" s="1"/>
  <c r="BH80" i="4" s="1"/>
  <c r="CU81" i="4"/>
  <c r="CT82" i="4"/>
  <c r="FG80" i="4"/>
  <c r="FH80" i="4"/>
  <c r="FI80" i="4" s="1"/>
  <c r="GV81" i="4"/>
  <c r="GU82" i="4"/>
  <c r="AJ81" i="4"/>
  <c r="AI82" i="4"/>
  <c r="AK80" i="4"/>
  <c r="AL80" i="4"/>
  <c r="AM80" i="4" s="1"/>
  <c r="BZ81" i="4"/>
  <c r="BY82" i="4"/>
  <c r="DQ80" i="4"/>
  <c r="DR80" i="4" s="1"/>
  <c r="DS80" i="4" s="1"/>
  <c r="CA80" i="4"/>
  <c r="CB80" i="4" s="1"/>
  <c r="CC80" i="4" s="1"/>
  <c r="CV80" i="4"/>
  <c r="CW80" i="4"/>
  <c r="CX80" i="4" s="1"/>
  <c r="CU82" i="4" l="1"/>
  <c r="CT83" i="4"/>
  <c r="CV81" i="4"/>
  <c r="CW81" i="4" s="1"/>
  <c r="CX81" i="4" s="1"/>
  <c r="O93" i="4"/>
  <c r="N94" i="4"/>
  <c r="EL81" i="4"/>
  <c r="EM81" i="4"/>
  <c r="EN81" i="4" s="1"/>
  <c r="CA81" i="4"/>
  <c r="CB81" i="4" s="1"/>
  <c r="CC81" i="4" s="1"/>
  <c r="EK82" i="4"/>
  <c r="EJ83" i="4"/>
  <c r="GB81" i="4"/>
  <c r="GC81" i="4" s="1"/>
  <c r="GD81" i="4" s="1"/>
  <c r="AK81" i="4"/>
  <c r="AL81" i="4"/>
  <c r="AM81" i="4" s="1"/>
  <c r="BE82" i="4"/>
  <c r="BD83" i="4"/>
  <c r="GW81" i="4"/>
  <c r="GX81" i="4" s="1"/>
  <c r="GY81" i="4" s="1"/>
  <c r="BZ82" i="4"/>
  <c r="BY83" i="4"/>
  <c r="AJ82" i="4"/>
  <c r="AI83" i="4"/>
  <c r="FF82" i="4"/>
  <c r="FE83" i="4"/>
  <c r="P92" i="4"/>
  <c r="Q92" i="4" s="1"/>
  <c r="R92" i="4" s="1"/>
  <c r="GA82" i="4"/>
  <c r="FZ83" i="4"/>
  <c r="GV82" i="4"/>
  <c r="GU83" i="4"/>
  <c r="BF81" i="4"/>
  <c r="BG81" i="4" s="1"/>
  <c r="BH81" i="4" s="1"/>
  <c r="DP82" i="4"/>
  <c r="DO83" i="4"/>
  <c r="DQ81" i="4"/>
  <c r="DR81" i="4" s="1"/>
  <c r="DS81" i="4" s="1"/>
  <c r="FG81" i="4"/>
  <c r="FH81" i="4" s="1"/>
  <c r="FI81" i="4" s="1"/>
  <c r="EK83" i="4" l="1"/>
  <c r="EJ84" i="4"/>
  <c r="AJ83" i="4"/>
  <c r="AI84" i="4"/>
  <c r="GV83" i="4"/>
  <c r="GU84" i="4"/>
  <c r="DP83" i="4"/>
  <c r="DO84" i="4"/>
  <c r="CA82" i="4"/>
  <c r="CB82" i="4" s="1"/>
  <c r="CC82" i="4" s="1"/>
  <c r="O94" i="4"/>
  <c r="N95" i="4"/>
  <c r="P93" i="4"/>
  <c r="Q93" i="4" s="1"/>
  <c r="R93" i="4" s="1"/>
  <c r="DQ82" i="4"/>
  <c r="DR82" i="4" s="1"/>
  <c r="DS82" i="4" s="1"/>
  <c r="BZ83" i="4"/>
  <c r="BY84" i="4"/>
  <c r="BE83" i="4"/>
  <c r="BD84" i="4"/>
  <c r="AK82" i="4"/>
  <c r="AL82" i="4" s="1"/>
  <c r="AM82" i="4" s="1"/>
  <c r="GB82" i="4"/>
  <c r="GC82" i="4"/>
  <c r="GD82" i="4" s="1"/>
  <c r="CU83" i="4"/>
  <c r="CT84" i="4"/>
  <c r="EL82" i="4"/>
  <c r="EM82" i="4"/>
  <c r="EN82" i="4" s="1"/>
  <c r="GW82" i="4"/>
  <c r="GX82" i="4"/>
  <c r="GY82" i="4" s="1"/>
  <c r="GA83" i="4"/>
  <c r="FZ84" i="4"/>
  <c r="BF82" i="4"/>
  <c r="BG82" i="4" s="1"/>
  <c r="BH82" i="4" s="1"/>
  <c r="FF83" i="4"/>
  <c r="FE84" i="4"/>
  <c r="FG82" i="4"/>
  <c r="FH82" i="4"/>
  <c r="FI82" i="4" s="1"/>
  <c r="CV82" i="4"/>
  <c r="CW82" i="4"/>
  <c r="CX82" i="4" s="1"/>
  <c r="O95" i="4" l="1"/>
  <c r="N96" i="4"/>
  <c r="FG83" i="4"/>
  <c r="FH83" i="4" s="1"/>
  <c r="FI83" i="4" s="1"/>
  <c r="BE84" i="4"/>
  <c r="BD85" i="4"/>
  <c r="DQ83" i="4"/>
  <c r="DR83" i="4" s="1"/>
  <c r="DS83" i="4" s="1"/>
  <c r="P94" i="4"/>
  <c r="Q94" i="4" s="1"/>
  <c r="R94" i="4" s="1"/>
  <c r="DP84" i="4"/>
  <c r="DO85" i="4"/>
  <c r="GV84" i="4"/>
  <c r="GU85" i="4"/>
  <c r="GW83" i="4"/>
  <c r="GX83" i="4" s="1"/>
  <c r="GY83" i="4" s="1"/>
  <c r="GB83" i="4"/>
  <c r="GC83" i="4" s="1"/>
  <c r="GD83" i="4" s="1"/>
  <c r="AJ84" i="4"/>
  <c r="AI85" i="4"/>
  <c r="FF84" i="4"/>
  <c r="FE85" i="4"/>
  <c r="GA84" i="4"/>
  <c r="FZ85" i="4"/>
  <c r="AK83" i="4"/>
  <c r="AL83" i="4" s="1"/>
  <c r="AM83" i="4" s="1"/>
  <c r="CA83" i="4"/>
  <c r="CB83" i="4"/>
  <c r="CC83" i="4" s="1"/>
  <c r="EK84" i="4"/>
  <c r="EJ85" i="4"/>
  <c r="BF83" i="4"/>
  <c r="BG83" i="4" s="1"/>
  <c r="BH83" i="4" s="1"/>
  <c r="BZ84" i="4"/>
  <c r="BY85" i="4"/>
  <c r="CU84" i="4"/>
  <c r="CT85" i="4"/>
  <c r="CV83" i="4"/>
  <c r="CW83" i="4" s="1"/>
  <c r="CX83" i="4" s="1"/>
  <c r="EL83" i="4"/>
  <c r="EM83" i="4"/>
  <c r="EN83" i="4" s="1"/>
  <c r="DP85" i="4" l="1"/>
  <c r="DO86" i="4"/>
  <c r="GB84" i="4"/>
  <c r="GC84" i="4" s="1"/>
  <c r="GD84" i="4" s="1"/>
  <c r="CV84" i="4"/>
  <c r="CW84" i="4" s="1"/>
  <c r="CX84" i="4" s="1"/>
  <c r="DQ84" i="4"/>
  <c r="DR84" i="4" s="1"/>
  <c r="DS84" i="4" s="1"/>
  <c r="AK84" i="4"/>
  <c r="AL84" i="4"/>
  <c r="AM84" i="4" s="1"/>
  <c r="CA84" i="4"/>
  <c r="CB84" i="4" s="1"/>
  <c r="CC84" i="4" s="1"/>
  <c r="EK85" i="4"/>
  <c r="EJ86" i="4"/>
  <c r="BE85" i="4"/>
  <c r="BD86" i="4"/>
  <c r="BF84" i="4"/>
  <c r="BG84" i="4" s="1"/>
  <c r="BH84" i="4" s="1"/>
  <c r="CU85" i="4"/>
  <c r="CT86" i="4"/>
  <c r="BZ85" i="4"/>
  <c r="BY86" i="4"/>
  <c r="AJ85" i="4"/>
  <c r="AI86" i="4"/>
  <c r="GA85" i="4"/>
  <c r="FZ86" i="4"/>
  <c r="FF85" i="4"/>
  <c r="FE86" i="4"/>
  <c r="EL84" i="4"/>
  <c r="EM84" i="4" s="1"/>
  <c r="EN84" i="4" s="1"/>
  <c r="GV85" i="4"/>
  <c r="GU86" i="4"/>
  <c r="O96" i="4"/>
  <c r="N97" i="4"/>
  <c r="FG84" i="4"/>
  <c r="FH84" i="4" s="1"/>
  <c r="FI84" i="4" s="1"/>
  <c r="GW84" i="4"/>
  <c r="GX84" i="4"/>
  <c r="GY84" i="4" s="1"/>
  <c r="P95" i="4"/>
  <c r="Q95" i="4"/>
  <c r="R95" i="4" s="1"/>
  <c r="AK85" i="4" l="1"/>
  <c r="AL85" i="4" s="1"/>
  <c r="AM85" i="4" s="1"/>
  <c r="GV86" i="4"/>
  <c r="GU87" i="4"/>
  <c r="O97" i="4"/>
  <c r="N98" i="4"/>
  <c r="GW85" i="4"/>
  <c r="GX85" i="4" s="1"/>
  <c r="GY85" i="4" s="1"/>
  <c r="CA85" i="4"/>
  <c r="CB85" i="4"/>
  <c r="CC85" i="4" s="1"/>
  <c r="AJ86" i="4"/>
  <c r="AI87" i="4"/>
  <c r="BE86" i="4"/>
  <c r="BD87" i="4"/>
  <c r="BZ86" i="4"/>
  <c r="BY87" i="4"/>
  <c r="BF85" i="4"/>
  <c r="BG85" i="4" s="1"/>
  <c r="BH85" i="4" s="1"/>
  <c r="CV85" i="4"/>
  <c r="CW85" i="4"/>
  <c r="CX85" i="4" s="1"/>
  <c r="FF86" i="4"/>
  <c r="FE87" i="4"/>
  <c r="EK86" i="4"/>
  <c r="EJ87" i="4"/>
  <c r="DP86" i="4"/>
  <c r="DO87" i="4"/>
  <c r="P96" i="4"/>
  <c r="Q96" i="4" s="1"/>
  <c r="R96" i="4" s="1"/>
  <c r="CU86" i="4"/>
  <c r="CT87" i="4"/>
  <c r="FG85" i="4"/>
  <c r="FH85" i="4" s="1"/>
  <c r="FI85" i="4" s="1"/>
  <c r="GA86" i="4"/>
  <c r="FZ87" i="4"/>
  <c r="GB85" i="4"/>
  <c r="GC85" i="4" s="1"/>
  <c r="GD85" i="4" s="1"/>
  <c r="EL85" i="4"/>
  <c r="EM85" i="4" s="1"/>
  <c r="EN85" i="4" s="1"/>
  <c r="DQ85" i="4"/>
  <c r="DR85" i="4" s="1"/>
  <c r="DS85" i="4" s="1"/>
  <c r="AJ87" i="4" l="1"/>
  <c r="AI88" i="4"/>
  <c r="FF87" i="4"/>
  <c r="FE88" i="4"/>
  <c r="EK87" i="4"/>
  <c r="EJ88" i="4"/>
  <c r="GA87" i="4"/>
  <c r="FZ88" i="4"/>
  <c r="O98" i="4"/>
  <c r="N99" i="4"/>
  <c r="P97" i="4"/>
  <c r="Q97" i="4" s="1"/>
  <c r="R97" i="4" s="1"/>
  <c r="FG86" i="4"/>
  <c r="FH86" i="4" s="1"/>
  <c r="FI86" i="4" s="1"/>
  <c r="GV87" i="4"/>
  <c r="GU88" i="4"/>
  <c r="AK86" i="4"/>
  <c r="AL86" i="4" s="1"/>
  <c r="AM86" i="4" s="1"/>
  <c r="GW86" i="4"/>
  <c r="GX86" i="4"/>
  <c r="GY86" i="4" s="1"/>
  <c r="EL86" i="4"/>
  <c r="EM86" i="4" s="1"/>
  <c r="EN86" i="4" s="1"/>
  <c r="CU87" i="4"/>
  <c r="CT88" i="4"/>
  <c r="DP87" i="4"/>
  <c r="DO88" i="4"/>
  <c r="GB86" i="4"/>
  <c r="GC86" i="4" s="1"/>
  <c r="GD86" i="4" s="1"/>
  <c r="CV86" i="4"/>
  <c r="CW86" i="4"/>
  <c r="CX86" i="4" s="1"/>
  <c r="BZ87" i="4"/>
  <c r="BY88" i="4"/>
  <c r="CA86" i="4"/>
  <c r="CB86" i="4" s="1"/>
  <c r="CC86" i="4" s="1"/>
  <c r="BE87" i="4"/>
  <c r="BD88" i="4"/>
  <c r="DQ86" i="4"/>
  <c r="DR86" i="4" s="1"/>
  <c r="DS86" i="4" s="1"/>
  <c r="BF86" i="4"/>
  <c r="BG86" i="4" s="1"/>
  <c r="BH86" i="4" s="1"/>
  <c r="BE88" i="4" l="1"/>
  <c r="BD89" i="4"/>
  <c r="O99" i="4"/>
  <c r="N100" i="4"/>
  <c r="BF87" i="4"/>
  <c r="BG87" i="4" s="1"/>
  <c r="BH87" i="4" s="1"/>
  <c r="CA87" i="4"/>
  <c r="CB87" i="4" s="1"/>
  <c r="CC87" i="4" s="1"/>
  <c r="P98" i="4"/>
  <c r="Q98" i="4" s="1"/>
  <c r="R98" i="4" s="1"/>
  <c r="EK88" i="4"/>
  <c r="EJ89" i="4"/>
  <c r="EL87" i="4"/>
  <c r="EM87" i="4" s="1"/>
  <c r="EN87" i="4" s="1"/>
  <c r="FF88" i="4"/>
  <c r="FE89" i="4"/>
  <c r="CU88" i="4"/>
  <c r="CT89" i="4"/>
  <c r="BZ88" i="4"/>
  <c r="BY89" i="4"/>
  <c r="FG87" i="4"/>
  <c r="FH87" i="4" s="1"/>
  <c r="FI87" i="4" s="1"/>
  <c r="GA88" i="4"/>
  <c r="FZ89" i="4"/>
  <c r="DP88" i="4"/>
  <c r="DO89" i="4"/>
  <c r="AJ88" i="4"/>
  <c r="AI89" i="4"/>
  <c r="CV87" i="4"/>
  <c r="CW87" i="4"/>
  <c r="CX87" i="4" s="1"/>
  <c r="GB87" i="4"/>
  <c r="GC87" i="4" s="1"/>
  <c r="GD87" i="4" s="1"/>
  <c r="GV88" i="4"/>
  <c r="GU89" i="4"/>
  <c r="GW87" i="4"/>
  <c r="GX87" i="4"/>
  <c r="GY87" i="4" s="1"/>
  <c r="DQ87" i="4"/>
  <c r="DR87" i="4"/>
  <c r="DS87" i="4" s="1"/>
  <c r="AK87" i="4"/>
  <c r="AL87" i="4" s="1"/>
  <c r="AM87" i="4" s="1"/>
  <c r="EK89" i="4" l="1"/>
  <c r="EJ90" i="4"/>
  <c r="GA89" i="4"/>
  <c r="FZ90" i="4"/>
  <c r="GV89" i="4"/>
  <c r="GU90" i="4"/>
  <c r="GW88" i="4"/>
  <c r="GX88" i="4" s="1"/>
  <c r="GY88" i="4" s="1"/>
  <c r="CV88" i="4"/>
  <c r="CW88" i="4" s="1"/>
  <c r="CX88" i="4" s="1"/>
  <c r="FF89" i="4"/>
  <c r="FE90" i="4"/>
  <c r="O100" i="4"/>
  <c r="N101" i="4"/>
  <c r="P99" i="4"/>
  <c r="Q99" i="4" s="1"/>
  <c r="R99" i="4" s="1"/>
  <c r="EL88" i="4"/>
  <c r="EM88" i="4" s="1"/>
  <c r="EN88" i="4" s="1"/>
  <c r="BZ89" i="4"/>
  <c r="BY90" i="4"/>
  <c r="AK88" i="4"/>
  <c r="AL88" i="4" s="1"/>
  <c r="AM88" i="4" s="1"/>
  <c r="BE89" i="4"/>
  <c r="BD90" i="4"/>
  <c r="GB88" i="4"/>
  <c r="GC88" i="4" s="1"/>
  <c r="GD88" i="4" s="1"/>
  <c r="CA88" i="4"/>
  <c r="CB88" i="4" s="1"/>
  <c r="CC88" i="4" s="1"/>
  <c r="CU89" i="4"/>
  <c r="CT90" i="4"/>
  <c r="AJ89" i="4"/>
  <c r="AI90" i="4"/>
  <c r="FG88" i="4"/>
  <c r="FH88" i="4" s="1"/>
  <c r="FI88" i="4" s="1"/>
  <c r="DP89" i="4"/>
  <c r="DO90" i="4"/>
  <c r="DR88" i="4"/>
  <c r="DS88" i="4" s="1"/>
  <c r="DQ88" i="4"/>
  <c r="BG88" i="4"/>
  <c r="BH88" i="4" s="1"/>
  <c r="BF88" i="4"/>
  <c r="FF90" i="4" l="1"/>
  <c r="FE91" i="4"/>
  <c r="FG89" i="4"/>
  <c r="FH89" i="4" s="1"/>
  <c r="FI89" i="4" s="1"/>
  <c r="BE90" i="4"/>
  <c r="BD91" i="4"/>
  <c r="CA89" i="4"/>
  <c r="CB89" i="4" s="1"/>
  <c r="CC89" i="4" s="1"/>
  <c r="DP90" i="4"/>
  <c r="DO91" i="4"/>
  <c r="BZ90" i="4"/>
  <c r="BY91" i="4"/>
  <c r="GV90" i="4"/>
  <c r="GU91" i="4"/>
  <c r="BF89" i="4"/>
  <c r="BG89" i="4" s="1"/>
  <c r="BH89" i="4" s="1"/>
  <c r="GW89" i="4"/>
  <c r="GX89" i="4" s="1"/>
  <c r="GY89" i="4" s="1"/>
  <c r="CV89" i="4"/>
  <c r="CW89" i="4" s="1"/>
  <c r="CX89" i="4" s="1"/>
  <c r="GA90" i="4"/>
  <c r="FZ91" i="4"/>
  <c r="DQ89" i="4"/>
  <c r="DR89" i="4" s="1"/>
  <c r="DS89" i="4" s="1"/>
  <c r="AJ90" i="4"/>
  <c r="AI91" i="4"/>
  <c r="GB89" i="4"/>
  <c r="GC89" i="4" s="1"/>
  <c r="GD89" i="4" s="1"/>
  <c r="CU90" i="4"/>
  <c r="CT91" i="4"/>
  <c r="O101" i="4"/>
  <c r="N102" i="4"/>
  <c r="EK90" i="4"/>
  <c r="EJ91" i="4"/>
  <c r="AK89" i="4"/>
  <c r="AL89" i="4" s="1"/>
  <c r="AM89" i="4" s="1"/>
  <c r="P100" i="4"/>
  <c r="Q100" i="4" s="1"/>
  <c r="R100" i="4" s="1"/>
  <c r="EL89" i="4"/>
  <c r="EM89" i="4" s="1"/>
  <c r="EN89" i="4" s="1"/>
  <c r="BZ91" i="4" l="1"/>
  <c r="BY92" i="4"/>
  <c r="GA91" i="4"/>
  <c r="FZ92" i="4"/>
  <c r="EK91" i="4"/>
  <c r="EJ92" i="4"/>
  <c r="DQ90" i="4"/>
  <c r="DR90" i="4" s="1"/>
  <c r="DS90" i="4" s="1"/>
  <c r="DP91" i="4"/>
  <c r="DO92" i="4"/>
  <c r="BE91" i="4"/>
  <c r="BD92" i="4"/>
  <c r="BF90" i="4"/>
  <c r="BG90" i="4" s="1"/>
  <c r="BH90" i="4" s="1"/>
  <c r="GB90" i="4"/>
  <c r="GC90" i="4" s="1"/>
  <c r="GD90" i="4" s="1"/>
  <c r="CA90" i="4"/>
  <c r="CB90" i="4" s="1"/>
  <c r="CC90" i="4" s="1"/>
  <c r="O102" i="4"/>
  <c r="N103" i="4"/>
  <c r="EL90" i="4"/>
  <c r="EM90" i="4"/>
  <c r="EN90" i="4" s="1"/>
  <c r="CU91" i="4"/>
  <c r="CT92" i="4"/>
  <c r="AJ91" i="4"/>
  <c r="AI92" i="4"/>
  <c r="GV91" i="4"/>
  <c r="GU92" i="4"/>
  <c r="FF91" i="4"/>
  <c r="FE92" i="4"/>
  <c r="P101" i="4"/>
  <c r="Q101" i="4" s="1"/>
  <c r="R101" i="4" s="1"/>
  <c r="CV90" i="4"/>
  <c r="CW90" i="4" s="1"/>
  <c r="CX90" i="4" s="1"/>
  <c r="AK90" i="4"/>
  <c r="AL90" i="4" s="1"/>
  <c r="AM90" i="4" s="1"/>
  <c r="GW90" i="4"/>
  <c r="GX90" i="4"/>
  <c r="GY90" i="4" s="1"/>
  <c r="FG90" i="4"/>
  <c r="FH90" i="4" s="1"/>
  <c r="FI90" i="4" s="1"/>
  <c r="BE92" i="4" l="1"/>
  <c r="BD93" i="4"/>
  <c r="DP92" i="4"/>
  <c r="DO93" i="4"/>
  <c r="CU92" i="4"/>
  <c r="CT93" i="4"/>
  <c r="DQ91" i="4"/>
  <c r="DR91" i="4" s="1"/>
  <c r="DS91" i="4" s="1"/>
  <c r="EK92" i="4"/>
  <c r="EJ93" i="4"/>
  <c r="EL91" i="4"/>
  <c r="EM91" i="4" s="1"/>
  <c r="EN91" i="4" s="1"/>
  <c r="P102" i="4"/>
  <c r="Q102" i="4" s="1"/>
  <c r="R102" i="4" s="1"/>
  <c r="GA92" i="4"/>
  <c r="FZ93" i="4"/>
  <c r="BF91" i="4"/>
  <c r="BG91" i="4" s="1"/>
  <c r="BH91" i="4" s="1"/>
  <c r="GB91" i="4"/>
  <c r="GC91" i="4" s="1"/>
  <c r="GD91" i="4" s="1"/>
  <c r="FF92" i="4"/>
  <c r="FE93" i="4"/>
  <c r="AJ92" i="4"/>
  <c r="AI93" i="4"/>
  <c r="BZ92" i="4"/>
  <c r="BY93" i="4"/>
  <c r="CV91" i="4"/>
  <c r="CW91" i="4" s="1"/>
  <c r="CX91" i="4" s="1"/>
  <c r="O103" i="4"/>
  <c r="N104" i="4"/>
  <c r="FG91" i="4"/>
  <c r="FH91" i="4" s="1"/>
  <c r="FI91" i="4" s="1"/>
  <c r="GV92" i="4"/>
  <c r="GU93" i="4"/>
  <c r="GW91" i="4"/>
  <c r="GX91" i="4" s="1"/>
  <c r="GY91" i="4" s="1"/>
  <c r="AK91" i="4"/>
  <c r="AL91" i="4" s="1"/>
  <c r="AM91" i="4" s="1"/>
  <c r="CA91" i="4"/>
  <c r="CB91" i="4"/>
  <c r="CC91" i="4" s="1"/>
  <c r="EK93" i="4" l="1"/>
  <c r="EJ94" i="4"/>
  <c r="AJ93" i="4"/>
  <c r="AI94" i="4"/>
  <c r="GW92" i="4"/>
  <c r="GX92" i="4" s="1"/>
  <c r="GY92" i="4" s="1"/>
  <c r="GV93" i="4"/>
  <c r="GU94" i="4"/>
  <c r="CU93" i="4"/>
  <c r="CT94" i="4"/>
  <c r="CV92" i="4"/>
  <c r="CW92" i="4"/>
  <c r="CX92" i="4" s="1"/>
  <c r="P103" i="4"/>
  <c r="Q103" i="4" s="1"/>
  <c r="R103" i="4" s="1"/>
  <c r="DP93" i="4"/>
  <c r="DO94" i="4"/>
  <c r="EL92" i="4"/>
  <c r="EM92" i="4" s="1"/>
  <c r="EN92" i="4" s="1"/>
  <c r="DQ92" i="4"/>
  <c r="DR92" i="4"/>
  <c r="DS92" i="4" s="1"/>
  <c r="FG92" i="4"/>
  <c r="FH92" i="4" s="1"/>
  <c r="FI92" i="4" s="1"/>
  <c r="BZ93" i="4"/>
  <c r="BY94" i="4"/>
  <c r="BE93" i="4"/>
  <c r="BD94" i="4"/>
  <c r="AK92" i="4"/>
  <c r="AL92" i="4" s="1"/>
  <c r="AM92" i="4" s="1"/>
  <c r="FF93" i="4"/>
  <c r="FE94" i="4"/>
  <c r="O104" i="4"/>
  <c r="N105" i="4"/>
  <c r="GA93" i="4"/>
  <c r="FZ94" i="4"/>
  <c r="GB92" i="4"/>
  <c r="GC92" i="4" s="1"/>
  <c r="GD92" i="4" s="1"/>
  <c r="CA92" i="4"/>
  <c r="CB92" i="4"/>
  <c r="CC92" i="4" s="1"/>
  <c r="BF92" i="4"/>
  <c r="BG92" i="4" s="1"/>
  <c r="BH92" i="4" s="1"/>
  <c r="CU94" i="4" l="1"/>
  <c r="CT95" i="4"/>
  <c r="BZ94" i="4"/>
  <c r="BY95" i="4"/>
  <c r="GA94" i="4"/>
  <c r="FZ95" i="4"/>
  <c r="GW93" i="4"/>
  <c r="GX93" i="4"/>
  <c r="GY93" i="4" s="1"/>
  <c r="CA93" i="4"/>
  <c r="CB93" i="4" s="1"/>
  <c r="CC93" i="4" s="1"/>
  <c r="FF94" i="4"/>
  <c r="FE95" i="4"/>
  <c r="GV94" i="4"/>
  <c r="GU95" i="4"/>
  <c r="GB93" i="4"/>
  <c r="GC93" i="4" s="1"/>
  <c r="GD93" i="4" s="1"/>
  <c r="AJ94" i="4"/>
  <c r="AI95" i="4"/>
  <c r="CV93" i="4"/>
  <c r="CW93" i="4"/>
  <c r="CX93" i="4" s="1"/>
  <c r="AK93" i="4"/>
  <c r="AL93" i="4" s="1"/>
  <c r="AM93" i="4" s="1"/>
  <c r="O105" i="4"/>
  <c r="N106" i="4"/>
  <c r="DP94" i="4"/>
  <c r="DO95" i="4"/>
  <c r="BE94" i="4"/>
  <c r="BD95" i="4"/>
  <c r="EK94" i="4"/>
  <c r="EJ95" i="4"/>
  <c r="P104" i="4"/>
  <c r="Q104" i="4" s="1"/>
  <c r="R104" i="4" s="1"/>
  <c r="FG93" i="4"/>
  <c r="FH93" i="4" s="1"/>
  <c r="FI93" i="4" s="1"/>
  <c r="DQ93" i="4"/>
  <c r="DR93" i="4" s="1"/>
  <c r="DS93" i="4" s="1"/>
  <c r="BF93" i="4"/>
  <c r="BG93" i="4"/>
  <c r="BH93" i="4" s="1"/>
  <c r="EL93" i="4"/>
  <c r="EM93" i="4" s="1"/>
  <c r="EN93" i="4" s="1"/>
  <c r="FF95" i="4" l="1"/>
  <c r="FE96" i="4"/>
  <c r="EK95" i="4"/>
  <c r="EJ96" i="4"/>
  <c r="GA95" i="4"/>
  <c r="FZ96" i="4"/>
  <c r="GB94" i="4"/>
  <c r="GC94" i="4" s="1"/>
  <c r="GD94" i="4" s="1"/>
  <c r="EL94" i="4"/>
  <c r="EM94" i="4" s="1"/>
  <c r="EN94" i="4" s="1"/>
  <c r="BZ95" i="4"/>
  <c r="BY96" i="4"/>
  <c r="P105" i="4"/>
  <c r="Q105" i="4" s="1"/>
  <c r="R105" i="4" s="1"/>
  <c r="CA94" i="4"/>
  <c r="CB94" i="4"/>
  <c r="CC94" i="4" s="1"/>
  <c r="O106" i="4"/>
  <c r="N107" i="4"/>
  <c r="AJ95" i="4"/>
  <c r="AI96" i="4"/>
  <c r="GV95" i="4"/>
  <c r="GU96" i="4"/>
  <c r="CU95" i="4"/>
  <c r="CT96" i="4"/>
  <c r="FG94" i="4"/>
  <c r="FH94" i="4" s="1"/>
  <c r="FI94" i="4" s="1"/>
  <c r="AK94" i="4"/>
  <c r="AL94" i="4" s="1"/>
  <c r="AM94" i="4" s="1"/>
  <c r="BE95" i="4"/>
  <c r="BD96" i="4"/>
  <c r="BF94" i="4"/>
  <c r="BG94" i="4" s="1"/>
  <c r="BH94" i="4" s="1"/>
  <c r="DP95" i="4"/>
  <c r="DO96" i="4"/>
  <c r="DQ94" i="4"/>
  <c r="DR94" i="4" s="1"/>
  <c r="DS94" i="4" s="1"/>
  <c r="GW94" i="4"/>
  <c r="GX94" i="4"/>
  <c r="GY94" i="4" s="1"/>
  <c r="CV94" i="4"/>
  <c r="CW94" i="4"/>
  <c r="CX94" i="4" s="1"/>
  <c r="BZ96" i="4" l="1"/>
  <c r="BY97" i="4"/>
  <c r="DP96" i="4"/>
  <c r="DO97" i="4"/>
  <c r="CA95" i="4"/>
  <c r="CB95" i="4" s="1"/>
  <c r="CC95" i="4" s="1"/>
  <c r="CU96" i="4"/>
  <c r="CT97" i="4"/>
  <c r="GW95" i="4"/>
  <c r="GX95" i="4" s="1"/>
  <c r="GY95" i="4" s="1"/>
  <c r="AJ96" i="4"/>
  <c r="AI97" i="4"/>
  <c r="GA96" i="4"/>
  <c r="FZ97" i="4"/>
  <c r="GB95" i="4"/>
  <c r="GC95" i="4" s="1"/>
  <c r="GD95" i="4" s="1"/>
  <c r="AK95" i="4"/>
  <c r="AL95" i="4" s="1"/>
  <c r="AM95" i="4" s="1"/>
  <c r="BE96" i="4"/>
  <c r="BD97" i="4"/>
  <c r="O107" i="4"/>
  <c r="N108" i="4"/>
  <c r="EK96" i="4"/>
  <c r="EJ97" i="4"/>
  <c r="DQ95" i="4"/>
  <c r="DR95" i="4"/>
  <c r="DS95" i="4" s="1"/>
  <c r="EL95" i="4"/>
  <c r="EM95" i="4" s="1"/>
  <c r="EN95" i="4" s="1"/>
  <c r="CV95" i="4"/>
  <c r="CW95" i="4"/>
  <c r="CX95" i="4" s="1"/>
  <c r="GV96" i="4"/>
  <c r="GU97" i="4"/>
  <c r="BF95" i="4"/>
  <c r="BG95" i="4" s="1"/>
  <c r="BH95" i="4" s="1"/>
  <c r="FF96" i="4"/>
  <c r="FE97" i="4"/>
  <c r="P106" i="4"/>
  <c r="Q106" i="4" s="1"/>
  <c r="R106" i="4" s="1"/>
  <c r="FG95" i="4"/>
  <c r="FH95" i="4" s="1"/>
  <c r="FI95" i="4" s="1"/>
  <c r="AJ97" i="4" l="1"/>
  <c r="AI98" i="4"/>
  <c r="FF97" i="4"/>
  <c r="FE98" i="4"/>
  <c r="O108" i="4"/>
  <c r="N109" i="4"/>
  <c r="GW96" i="4"/>
  <c r="GX96" i="4"/>
  <c r="GY96" i="4" s="1"/>
  <c r="AK96" i="4"/>
  <c r="AL96" i="4" s="1"/>
  <c r="AM96" i="4" s="1"/>
  <c r="CU97" i="4"/>
  <c r="CT98" i="4"/>
  <c r="EL96" i="4"/>
  <c r="EM96" i="4" s="1"/>
  <c r="EN96" i="4" s="1"/>
  <c r="GV97" i="4"/>
  <c r="GU98" i="4"/>
  <c r="EK97" i="4"/>
  <c r="EJ98" i="4"/>
  <c r="BE97" i="4"/>
  <c r="BD98" i="4"/>
  <c r="DP97" i="4"/>
  <c r="DO98" i="4"/>
  <c r="FG96" i="4"/>
  <c r="FH96" i="4" s="1"/>
  <c r="FI96" i="4" s="1"/>
  <c r="DQ96" i="4"/>
  <c r="DR96" i="4"/>
  <c r="DS96" i="4" s="1"/>
  <c r="CV96" i="4"/>
  <c r="CW96" i="4" s="1"/>
  <c r="CX96" i="4" s="1"/>
  <c r="GA97" i="4"/>
  <c r="FZ98" i="4"/>
  <c r="BZ97" i="4"/>
  <c r="BY98" i="4"/>
  <c r="P107" i="4"/>
  <c r="Q107" i="4" s="1"/>
  <c r="R107" i="4" s="1"/>
  <c r="BF96" i="4"/>
  <c r="BG96" i="4" s="1"/>
  <c r="BH96" i="4" s="1"/>
  <c r="GB96" i="4"/>
  <c r="GC96" i="4" s="1"/>
  <c r="GD96" i="4" s="1"/>
  <c r="CA96" i="4"/>
  <c r="CB96" i="4"/>
  <c r="CC96" i="4" s="1"/>
  <c r="CU98" i="4" l="1"/>
  <c r="CT99" i="4"/>
  <c r="CV97" i="4"/>
  <c r="CW97" i="4" s="1"/>
  <c r="CX97" i="4" s="1"/>
  <c r="BE98" i="4"/>
  <c r="BD99" i="4"/>
  <c r="BF97" i="4"/>
  <c r="BG97" i="4" s="1"/>
  <c r="BH97" i="4" s="1"/>
  <c r="DQ97" i="4"/>
  <c r="DR97" i="4"/>
  <c r="DS97" i="4" s="1"/>
  <c r="O109" i="4"/>
  <c r="N110" i="4"/>
  <c r="P108" i="4"/>
  <c r="Q108" i="4" s="1"/>
  <c r="R108" i="4" s="1"/>
  <c r="CA97" i="4"/>
  <c r="CB97" i="4"/>
  <c r="CC97" i="4" s="1"/>
  <c r="GA98" i="4"/>
  <c r="FZ99" i="4"/>
  <c r="EK98" i="4"/>
  <c r="EJ99" i="4"/>
  <c r="FF98" i="4"/>
  <c r="FE99" i="4"/>
  <c r="BZ98" i="4"/>
  <c r="BY99" i="4"/>
  <c r="FG97" i="4"/>
  <c r="FH97" i="4" s="1"/>
  <c r="FI97" i="4" s="1"/>
  <c r="EL97" i="4"/>
  <c r="EM97" i="4" s="1"/>
  <c r="EN97" i="4" s="1"/>
  <c r="GV98" i="4"/>
  <c r="GU99" i="4"/>
  <c r="AJ98" i="4"/>
  <c r="AI99" i="4"/>
  <c r="DP98" i="4"/>
  <c r="DO99" i="4"/>
  <c r="GB97" i="4"/>
  <c r="GC97" i="4"/>
  <c r="GD97" i="4" s="1"/>
  <c r="GW97" i="4"/>
  <c r="GX97" i="4" s="1"/>
  <c r="GY97" i="4" s="1"/>
  <c r="AK97" i="4"/>
  <c r="AL97" i="4" s="1"/>
  <c r="AM97" i="4" s="1"/>
  <c r="O110" i="4" l="1"/>
  <c r="N111" i="4"/>
  <c r="DP99" i="4"/>
  <c r="DO100" i="4"/>
  <c r="FF99" i="4"/>
  <c r="FE100" i="4"/>
  <c r="AJ99" i="4"/>
  <c r="AI100" i="4"/>
  <c r="FH98" i="4"/>
  <c r="FI98" i="4" s="1"/>
  <c r="FG98" i="4"/>
  <c r="GV99" i="4"/>
  <c r="GU100" i="4"/>
  <c r="GX98" i="4"/>
  <c r="GY98" i="4" s="1"/>
  <c r="GW98" i="4"/>
  <c r="DQ98" i="4"/>
  <c r="DR98" i="4" s="1"/>
  <c r="DS98" i="4" s="1"/>
  <c r="EK99" i="4"/>
  <c r="EJ100" i="4"/>
  <c r="GA99" i="4"/>
  <c r="FZ100" i="4"/>
  <c r="P109" i="4"/>
  <c r="Q109" i="4" s="1"/>
  <c r="R109" i="4" s="1"/>
  <c r="BF98" i="4"/>
  <c r="BG98" i="4" s="1"/>
  <c r="BH98" i="4" s="1"/>
  <c r="BZ99" i="4"/>
  <c r="BY100" i="4"/>
  <c r="AL98" i="4"/>
  <c r="AM98" i="4" s="1"/>
  <c r="AK98" i="4"/>
  <c r="BE99" i="4"/>
  <c r="BD100" i="4"/>
  <c r="CU99" i="4"/>
  <c r="CT100" i="4"/>
  <c r="CA98" i="4"/>
  <c r="CB98" i="4" s="1"/>
  <c r="CC98" i="4" s="1"/>
  <c r="EL98" i="4"/>
  <c r="EM98" i="4" s="1"/>
  <c r="EN98" i="4" s="1"/>
  <c r="GB98" i="4"/>
  <c r="GC98" i="4" s="1"/>
  <c r="GD98" i="4" s="1"/>
  <c r="CW98" i="4"/>
  <c r="CX98" i="4" s="1"/>
  <c r="CV98" i="4"/>
  <c r="GV100" i="4" l="1"/>
  <c r="GU101" i="4"/>
  <c r="GW99" i="4"/>
  <c r="GX99" i="4" s="1"/>
  <c r="GY99" i="4" s="1"/>
  <c r="GA100" i="4"/>
  <c r="FZ101" i="4"/>
  <c r="AJ100" i="4"/>
  <c r="AI101" i="4"/>
  <c r="AK99" i="4"/>
  <c r="AL99" i="4" s="1"/>
  <c r="AM99" i="4" s="1"/>
  <c r="CV99" i="4"/>
  <c r="CW99" i="4" s="1"/>
  <c r="CX99" i="4" s="1"/>
  <c r="BE100" i="4"/>
  <c r="BD101" i="4"/>
  <c r="EK100" i="4"/>
  <c r="EJ101" i="4"/>
  <c r="FF100" i="4"/>
  <c r="FE101" i="4"/>
  <c r="FG99" i="4"/>
  <c r="FH99" i="4" s="1"/>
  <c r="FI99" i="4" s="1"/>
  <c r="EL99" i="4"/>
  <c r="EM99" i="4" s="1"/>
  <c r="EN99" i="4" s="1"/>
  <c r="DP100" i="4"/>
  <c r="DO101" i="4"/>
  <c r="CU100" i="4"/>
  <c r="CT101" i="4"/>
  <c r="DQ99" i="4"/>
  <c r="DR99" i="4" s="1"/>
  <c r="DS99" i="4" s="1"/>
  <c r="BF99" i="4"/>
  <c r="BG99" i="4" s="1"/>
  <c r="BH99" i="4" s="1"/>
  <c r="BZ100" i="4"/>
  <c r="BY101" i="4"/>
  <c r="O111" i="4"/>
  <c r="N112" i="4"/>
  <c r="GB99" i="4"/>
  <c r="GC99" i="4" s="1"/>
  <c r="GD99" i="4" s="1"/>
  <c r="CA99" i="4"/>
  <c r="CB99" i="4" s="1"/>
  <c r="CC99" i="4" s="1"/>
  <c r="P110" i="4"/>
  <c r="Q110" i="4"/>
  <c r="R110" i="4" s="1"/>
  <c r="DP101" i="4" l="1"/>
  <c r="DO102" i="4"/>
  <c r="BZ101" i="4"/>
  <c r="BY102" i="4"/>
  <c r="DQ100" i="4"/>
  <c r="DR100" i="4" s="1"/>
  <c r="DS100" i="4" s="1"/>
  <c r="GA101" i="4"/>
  <c r="FZ102" i="4"/>
  <c r="GB100" i="4"/>
  <c r="GC100" i="4" s="1"/>
  <c r="GD100" i="4" s="1"/>
  <c r="CA100" i="4"/>
  <c r="CB100" i="4" s="1"/>
  <c r="CC100" i="4" s="1"/>
  <c r="EK101" i="4"/>
  <c r="EJ102" i="4"/>
  <c r="P111" i="4"/>
  <c r="Q111" i="4"/>
  <c r="R111" i="4" s="1"/>
  <c r="EL100" i="4"/>
  <c r="EM100" i="4" s="1"/>
  <c r="EN100" i="4" s="1"/>
  <c r="O112" i="4"/>
  <c r="N113" i="4"/>
  <c r="AJ101" i="4"/>
  <c r="AI102" i="4"/>
  <c r="FF101" i="4"/>
  <c r="FE102" i="4"/>
  <c r="CU101" i="4"/>
  <c r="CT102" i="4"/>
  <c r="BE101" i="4"/>
  <c r="BD102" i="4"/>
  <c r="GV101" i="4"/>
  <c r="GU102" i="4"/>
  <c r="AK100" i="4"/>
  <c r="AL100" i="4" s="1"/>
  <c r="AM100" i="4" s="1"/>
  <c r="FG100" i="4"/>
  <c r="FH100" i="4" s="1"/>
  <c r="FI100" i="4" s="1"/>
  <c r="CV100" i="4"/>
  <c r="CW100" i="4" s="1"/>
  <c r="CX100" i="4" s="1"/>
  <c r="BF100" i="4"/>
  <c r="BG100" i="4"/>
  <c r="BH100" i="4" s="1"/>
  <c r="GW100" i="4"/>
  <c r="GX100" i="4" s="1"/>
  <c r="GY100" i="4" s="1"/>
  <c r="AJ102" i="4" l="1"/>
  <c r="AI103" i="4"/>
  <c r="FF102" i="4"/>
  <c r="FE103" i="4"/>
  <c r="GB101" i="4"/>
  <c r="GC101" i="4" s="1"/>
  <c r="GD101" i="4" s="1"/>
  <c r="AK101" i="4"/>
  <c r="AL101" i="4" s="1"/>
  <c r="AM101" i="4" s="1"/>
  <c r="GW101" i="4"/>
  <c r="GX101" i="4"/>
  <c r="GY101" i="4" s="1"/>
  <c r="O113" i="4"/>
  <c r="N114" i="4"/>
  <c r="BZ102" i="4"/>
  <c r="BY103" i="4"/>
  <c r="CA101" i="4"/>
  <c r="CB101" i="4" s="1"/>
  <c r="CC101" i="4" s="1"/>
  <c r="FG101" i="4"/>
  <c r="FH101" i="4" s="1"/>
  <c r="FI101" i="4" s="1"/>
  <c r="GA102" i="4"/>
  <c r="FZ103" i="4"/>
  <c r="BE102" i="4"/>
  <c r="BD103" i="4"/>
  <c r="EK102" i="4"/>
  <c r="EJ103" i="4"/>
  <c r="DP102" i="4"/>
  <c r="DO103" i="4"/>
  <c r="P112" i="4"/>
  <c r="Q112" i="4" s="1"/>
  <c r="R112" i="4" s="1"/>
  <c r="GV102" i="4"/>
  <c r="GU103" i="4"/>
  <c r="BF101" i="4"/>
  <c r="BG101" i="4"/>
  <c r="BH101" i="4" s="1"/>
  <c r="CU102" i="4"/>
  <c r="CT103" i="4"/>
  <c r="CV101" i="4"/>
  <c r="CW101" i="4" s="1"/>
  <c r="CX101" i="4" s="1"/>
  <c r="EL101" i="4"/>
  <c r="EM101" i="4" s="1"/>
  <c r="EN101" i="4" s="1"/>
  <c r="DQ101" i="4"/>
  <c r="DR101" i="4" s="1"/>
  <c r="DS101" i="4" s="1"/>
  <c r="O114" i="4" l="1"/>
  <c r="N115" i="4"/>
  <c r="BE103" i="4"/>
  <c r="BD104" i="4"/>
  <c r="BF102" i="4"/>
  <c r="BG102" i="4" s="1"/>
  <c r="BH102" i="4" s="1"/>
  <c r="P113" i="4"/>
  <c r="Q113" i="4" s="1"/>
  <c r="R113" i="4" s="1"/>
  <c r="CV102" i="4"/>
  <c r="CW102" i="4" s="1"/>
  <c r="CX102" i="4" s="1"/>
  <c r="GA103" i="4"/>
  <c r="FZ104" i="4"/>
  <c r="GB102" i="4"/>
  <c r="GC102" i="4"/>
  <c r="GD102" i="4" s="1"/>
  <c r="FF103" i="4"/>
  <c r="FE104" i="4"/>
  <c r="FG102" i="4"/>
  <c r="FH102" i="4" s="1"/>
  <c r="FI102" i="4" s="1"/>
  <c r="EK103" i="4"/>
  <c r="EJ104" i="4"/>
  <c r="GX102" i="4"/>
  <c r="GY102" i="4" s="1"/>
  <c r="GW102" i="4"/>
  <c r="BZ103" i="4"/>
  <c r="BY104" i="4"/>
  <c r="AJ103" i="4"/>
  <c r="AI104" i="4"/>
  <c r="EM102" i="4"/>
  <c r="EN102" i="4" s="1"/>
  <c r="EL102" i="4"/>
  <c r="CU103" i="4"/>
  <c r="CT104" i="4"/>
  <c r="GV103" i="4"/>
  <c r="GU104" i="4"/>
  <c r="DP103" i="4"/>
  <c r="DO104" i="4"/>
  <c r="DQ102" i="4"/>
  <c r="DR102" i="4" s="1"/>
  <c r="DS102" i="4" s="1"/>
  <c r="CA102" i="4"/>
  <c r="CB102" i="4" s="1"/>
  <c r="CC102" i="4" s="1"/>
  <c r="AL102" i="4"/>
  <c r="AM102" i="4" s="1"/>
  <c r="AK102" i="4"/>
  <c r="BZ104" i="4" l="1"/>
  <c r="BY105" i="4"/>
  <c r="GA104" i="4"/>
  <c r="FZ105" i="4"/>
  <c r="GB103" i="4"/>
  <c r="GC103" i="4"/>
  <c r="GD103" i="4" s="1"/>
  <c r="DP104" i="4"/>
  <c r="DO105" i="4"/>
  <c r="DQ103" i="4"/>
  <c r="DR103" i="4" s="1"/>
  <c r="DS103" i="4" s="1"/>
  <c r="EL103" i="4"/>
  <c r="EM103" i="4" s="1"/>
  <c r="EN103" i="4" s="1"/>
  <c r="GW103" i="4"/>
  <c r="GX103" i="4"/>
  <c r="GY103" i="4" s="1"/>
  <c r="CU104" i="4"/>
  <c r="CT105" i="4"/>
  <c r="CV103" i="4"/>
  <c r="CW103" i="4" s="1"/>
  <c r="CX103" i="4" s="1"/>
  <c r="GV104" i="4"/>
  <c r="GU105" i="4"/>
  <c r="EK104" i="4"/>
  <c r="EJ105" i="4"/>
  <c r="FF104" i="4"/>
  <c r="FE105" i="4"/>
  <c r="BE104" i="4"/>
  <c r="BD105" i="4"/>
  <c r="FG103" i="4"/>
  <c r="FH103" i="4" s="1"/>
  <c r="FI103" i="4" s="1"/>
  <c r="BF103" i="4"/>
  <c r="BG103" i="4" s="1"/>
  <c r="BH103" i="4" s="1"/>
  <c r="O115" i="4"/>
  <c r="N116" i="4"/>
  <c r="CA103" i="4"/>
  <c r="CB103" i="4" s="1"/>
  <c r="CC103" i="4" s="1"/>
  <c r="AJ104" i="4"/>
  <c r="AI105" i="4"/>
  <c r="AK103" i="4"/>
  <c r="AL103" i="4" s="1"/>
  <c r="AM103" i="4" s="1"/>
  <c r="P114" i="4"/>
  <c r="Q114" i="4" s="1"/>
  <c r="R114" i="4" s="1"/>
  <c r="EK105" i="4" l="1"/>
  <c r="EJ106" i="4"/>
  <c r="AJ105" i="4"/>
  <c r="AI106" i="4"/>
  <c r="GV105" i="4"/>
  <c r="GU106" i="4"/>
  <c r="DQ104" i="4"/>
  <c r="DR104" i="4" s="1"/>
  <c r="DS104" i="4" s="1"/>
  <c r="Q115" i="4"/>
  <c r="R115" i="4" s="1"/>
  <c r="P115" i="4"/>
  <c r="EM104" i="4"/>
  <c r="EN104" i="4" s="1"/>
  <c r="EL104" i="4"/>
  <c r="DP105" i="4"/>
  <c r="DO106" i="4"/>
  <c r="CU105" i="4"/>
  <c r="CT106" i="4"/>
  <c r="GA105" i="4"/>
  <c r="FZ106" i="4"/>
  <c r="FG104" i="4"/>
  <c r="FH104" i="4" s="1"/>
  <c r="FI104" i="4" s="1"/>
  <c r="GB104" i="4"/>
  <c r="GC104" i="4" s="1"/>
  <c r="GD104" i="4" s="1"/>
  <c r="AK104" i="4"/>
  <c r="AL104" i="4" s="1"/>
  <c r="AM104" i="4" s="1"/>
  <c r="O116" i="4"/>
  <c r="N117" i="4"/>
  <c r="BZ105" i="4"/>
  <c r="BY106" i="4"/>
  <c r="FF105" i="4"/>
  <c r="FE106" i="4"/>
  <c r="GW104" i="4"/>
  <c r="GX104" i="4" s="1"/>
  <c r="GY104" i="4" s="1"/>
  <c r="CV104" i="4"/>
  <c r="CW104" i="4" s="1"/>
  <c r="CX104" i="4" s="1"/>
  <c r="BE105" i="4"/>
  <c r="BD106" i="4"/>
  <c r="BF104" i="4"/>
  <c r="BG104" i="4" s="1"/>
  <c r="BH104" i="4" s="1"/>
  <c r="CA104" i="4"/>
  <c r="CB104" i="4" s="1"/>
  <c r="CC104" i="4" s="1"/>
  <c r="BF105" i="4" l="1"/>
  <c r="BG105" i="4"/>
  <c r="BH105" i="4" s="1"/>
  <c r="FF106" i="4"/>
  <c r="FE107" i="4"/>
  <c r="GA106" i="4"/>
  <c r="FZ107" i="4"/>
  <c r="GV106" i="4"/>
  <c r="GU107" i="4"/>
  <c r="GX105" i="4"/>
  <c r="GY105" i="4" s="1"/>
  <c r="GW105" i="4"/>
  <c r="GB105" i="4"/>
  <c r="GC105" i="4" s="1"/>
  <c r="GD105" i="4" s="1"/>
  <c r="BZ106" i="4"/>
  <c r="BY107" i="4"/>
  <c r="CU106" i="4"/>
  <c r="CT107" i="4"/>
  <c r="AJ106" i="4"/>
  <c r="AI107" i="4"/>
  <c r="BE106" i="4"/>
  <c r="BD107" i="4"/>
  <c r="CB105" i="4"/>
  <c r="CC105" i="4" s="1"/>
  <c r="CA105" i="4"/>
  <c r="AL105" i="4"/>
  <c r="AM105" i="4" s="1"/>
  <c r="AK105" i="4"/>
  <c r="CV105" i="4"/>
  <c r="CW105" i="4" s="1"/>
  <c r="CX105" i="4" s="1"/>
  <c r="O117" i="4"/>
  <c r="N118" i="4"/>
  <c r="DP106" i="4"/>
  <c r="DO107" i="4"/>
  <c r="EK106" i="4"/>
  <c r="EJ107" i="4"/>
  <c r="FH105" i="4"/>
  <c r="FI105" i="4" s="1"/>
  <c r="FG105" i="4"/>
  <c r="P116" i="4"/>
  <c r="Q116" i="4" s="1"/>
  <c r="R116" i="4" s="1"/>
  <c r="DQ105" i="4"/>
  <c r="DR105" i="4" s="1"/>
  <c r="DS105" i="4" s="1"/>
  <c r="EL105" i="4"/>
  <c r="EM105" i="4"/>
  <c r="EN105" i="4" s="1"/>
  <c r="BE107" i="4" l="1"/>
  <c r="BD108" i="4"/>
  <c r="GV107" i="4"/>
  <c r="GU108" i="4"/>
  <c r="GW106" i="4"/>
  <c r="GX106" i="4" s="1"/>
  <c r="GY106" i="4" s="1"/>
  <c r="BF106" i="4"/>
  <c r="BG106" i="4" s="1"/>
  <c r="BH106" i="4" s="1"/>
  <c r="AJ107" i="4"/>
  <c r="AI108" i="4"/>
  <c r="GA107" i="4"/>
  <c r="FZ108" i="4"/>
  <c r="EK107" i="4"/>
  <c r="EJ108" i="4"/>
  <c r="GB106" i="4"/>
  <c r="GC106" i="4" s="1"/>
  <c r="GD106" i="4" s="1"/>
  <c r="AK106" i="4"/>
  <c r="AL106" i="4" s="1"/>
  <c r="AM106" i="4" s="1"/>
  <c r="O118" i="4"/>
  <c r="N119" i="4"/>
  <c r="FF107" i="4"/>
  <c r="FE108" i="4"/>
  <c r="EL106" i="4"/>
  <c r="EM106" i="4" s="1"/>
  <c r="EN106" i="4" s="1"/>
  <c r="DP107" i="4"/>
  <c r="DO108" i="4"/>
  <c r="FG106" i="4"/>
  <c r="FH106" i="4" s="1"/>
  <c r="FI106" i="4" s="1"/>
  <c r="DQ106" i="4"/>
  <c r="DR106" i="4" s="1"/>
  <c r="DS106" i="4" s="1"/>
  <c r="CU107" i="4"/>
  <c r="CT108" i="4"/>
  <c r="P117" i="4"/>
  <c r="Q117" i="4" s="1"/>
  <c r="R117" i="4" s="1"/>
  <c r="CV106" i="4"/>
  <c r="CW106" i="4" s="1"/>
  <c r="CX106" i="4" s="1"/>
  <c r="BZ107" i="4"/>
  <c r="BY108" i="4"/>
  <c r="CA106" i="4"/>
  <c r="CB106" i="4"/>
  <c r="CC106" i="4" s="1"/>
  <c r="GA108" i="4" l="1"/>
  <c r="FZ109" i="4"/>
  <c r="AJ108" i="4"/>
  <c r="AI109" i="4"/>
  <c r="GB107" i="4"/>
  <c r="GC107" i="4" s="1"/>
  <c r="GD107" i="4" s="1"/>
  <c r="CU108" i="4"/>
  <c r="CT109" i="4"/>
  <c r="FG107" i="4"/>
  <c r="FH107" i="4" s="1"/>
  <c r="FI107" i="4" s="1"/>
  <c r="CV107" i="4"/>
  <c r="CW107" i="4" s="1"/>
  <c r="CX107" i="4" s="1"/>
  <c r="O119" i="4"/>
  <c r="N120" i="4"/>
  <c r="GV108" i="4"/>
  <c r="GU109" i="4"/>
  <c r="FF108" i="4"/>
  <c r="FE109" i="4"/>
  <c r="GW107" i="4"/>
  <c r="GX107" i="4" s="1"/>
  <c r="GY107" i="4" s="1"/>
  <c r="AK107" i="4"/>
  <c r="AL107" i="4" s="1"/>
  <c r="AM107" i="4" s="1"/>
  <c r="DP108" i="4"/>
  <c r="DO109" i="4"/>
  <c r="BE108" i="4"/>
  <c r="BD109" i="4"/>
  <c r="P118" i="4"/>
  <c r="Q118" i="4" s="1"/>
  <c r="R118" i="4" s="1"/>
  <c r="BZ108" i="4"/>
  <c r="BY109" i="4"/>
  <c r="EK108" i="4"/>
  <c r="EJ109" i="4"/>
  <c r="CA107" i="4"/>
  <c r="CB107" i="4"/>
  <c r="CC107" i="4" s="1"/>
  <c r="DQ107" i="4"/>
  <c r="DR107" i="4"/>
  <c r="DS107" i="4" s="1"/>
  <c r="EM107" i="4"/>
  <c r="EN107" i="4" s="1"/>
  <c r="EL107" i="4"/>
  <c r="BF107" i="4"/>
  <c r="BG107" i="4" s="1"/>
  <c r="BH107" i="4" s="1"/>
  <c r="DP109" i="4" l="1"/>
  <c r="DO110" i="4"/>
  <c r="EK109" i="4"/>
  <c r="EJ110" i="4"/>
  <c r="CU109" i="4"/>
  <c r="CT110" i="4"/>
  <c r="BF108" i="4"/>
  <c r="BG108" i="4" s="1"/>
  <c r="BH108" i="4" s="1"/>
  <c r="EL108" i="4"/>
  <c r="EM108" i="4" s="1"/>
  <c r="EN108" i="4" s="1"/>
  <c r="CV108" i="4"/>
  <c r="CW108" i="4" s="1"/>
  <c r="CX108" i="4" s="1"/>
  <c r="BZ109" i="4"/>
  <c r="BY110" i="4"/>
  <c r="FF109" i="4"/>
  <c r="FE110" i="4"/>
  <c r="DQ108" i="4"/>
  <c r="DR108" i="4" s="1"/>
  <c r="DS108" i="4" s="1"/>
  <c r="FG108" i="4"/>
  <c r="FH108" i="4" s="1"/>
  <c r="FI108" i="4" s="1"/>
  <c r="CA108" i="4"/>
  <c r="CB108" i="4" s="1"/>
  <c r="CC108" i="4" s="1"/>
  <c r="GV109" i="4"/>
  <c r="GU110" i="4"/>
  <c r="AJ109" i="4"/>
  <c r="AI110" i="4"/>
  <c r="AL108" i="4"/>
  <c r="AM108" i="4" s="1"/>
  <c r="AK108" i="4"/>
  <c r="GW108" i="4"/>
  <c r="GX108" i="4"/>
  <c r="GY108" i="4" s="1"/>
  <c r="BE109" i="4"/>
  <c r="BD110" i="4"/>
  <c r="O120" i="4"/>
  <c r="N121" i="4"/>
  <c r="GA109" i="4"/>
  <c r="FZ110" i="4"/>
  <c r="P119" i="4"/>
  <c r="Q119" i="4"/>
  <c r="R119" i="4" s="1"/>
  <c r="GC108" i="4"/>
  <c r="GD108" i="4" s="1"/>
  <c r="GB108" i="4"/>
  <c r="GW109" i="4" l="1"/>
  <c r="GX109" i="4"/>
  <c r="GY109" i="4" s="1"/>
  <c r="BE110" i="4"/>
  <c r="BD111" i="4"/>
  <c r="GB109" i="4"/>
  <c r="GC109" i="4" s="1"/>
  <c r="GD109" i="4" s="1"/>
  <c r="CU110" i="4"/>
  <c r="CT111" i="4"/>
  <c r="GV110" i="4"/>
  <c r="GU111" i="4"/>
  <c r="O121" i="4"/>
  <c r="N122" i="4"/>
  <c r="CV109" i="4"/>
  <c r="CW109" i="4"/>
  <c r="CX109" i="4" s="1"/>
  <c r="FF110" i="4"/>
  <c r="FE111" i="4"/>
  <c r="EK110" i="4"/>
  <c r="EJ111" i="4"/>
  <c r="P120" i="4"/>
  <c r="Q120" i="4" s="1"/>
  <c r="R120" i="4" s="1"/>
  <c r="FG109" i="4"/>
  <c r="FH109" i="4" s="1"/>
  <c r="FI109" i="4" s="1"/>
  <c r="EL109" i="4"/>
  <c r="EM109" i="4" s="1"/>
  <c r="EN109" i="4" s="1"/>
  <c r="GA110" i="4"/>
  <c r="FZ111" i="4"/>
  <c r="AJ110" i="4"/>
  <c r="AI111" i="4"/>
  <c r="BZ110" i="4"/>
  <c r="BY111" i="4"/>
  <c r="DP110" i="4"/>
  <c r="DO111" i="4"/>
  <c r="BF109" i="4"/>
  <c r="BG109" i="4" s="1"/>
  <c r="BH109" i="4" s="1"/>
  <c r="AK109" i="4"/>
  <c r="AL109" i="4" s="1"/>
  <c r="AM109" i="4" s="1"/>
  <c r="CA109" i="4"/>
  <c r="CB109" i="4"/>
  <c r="CC109" i="4" s="1"/>
  <c r="DQ109" i="4"/>
  <c r="DR109" i="4"/>
  <c r="DS109" i="4" s="1"/>
  <c r="GW110" i="4" l="1"/>
  <c r="GX110" i="4"/>
  <c r="GY110" i="4" s="1"/>
  <c r="GV111" i="4"/>
  <c r="GU112" i="4"/>
  <c r="DP111" i="4"/>
  <c r="DO112" i="4"/>
  <c r="CU111" i="4"/>
  <c r="CT112" i="4"/>
  <c r="CV110" i="4"/>
  <c r="CW110" i="4"/>
  <c r="CX110" i="4" s="1"/>
  <c r="P121" i="4"/>
  <c r="Q121" i="4" s="1"/>
  <c r="R121" i="4" s="1"/>
  <c r="EK111" i="4"/>
  <c r="EJ112" i="4"/>
  <c r="EL110" i="4"/>
  <c r="EM110" i="4" s="1"/>
  <c r="EN110" i="4" s="1"/>
  <c r="DQ110" i="4"/>
  <c r="DR110" i="4" s="1"/>
  <c r="DS110" i="4" s="1"/>
  <c r="BZ111" i="4"/>
  <c r="BY112" i="4"/>
  <c r="AJ111" i="4"/>
  <c r="AI112" i="4"/>
  <c r="BE111" i="4"/>
  <c r="BD112" i="4"/>
  <c r="BG110" i="4"/>
  <c r="BH110" i="4" s="1"/>
  <c r="BF110" i="4"/>
  <c r="FF111" i="4"/>
  <c r="FE112" i="4"/>
  <c r="O122" i="4"/>
  <c r="N123" i="4"/>
  <c r="CA110" i="4"/>
  <c r="CB110" i="4" s="1"/>
  <c r="CC110" i="4" s="1"/>
  <c r="AK110" i="4"/>
  <c r="AL110" i="4" s="1"/>
  <c r="AM110" i="4" s="1"/>
  <c r="FG110" i="4"/>
  <c r="FH110" i="4" s="1"/>
  <c r="FI110" i="4" s="1"/>
  <c r="GA111" i="4"/>
  <c r="FZ112" i="4"/>
  <c r="GB110" i="4"/>
  <c r="GC110" i="4" s="1"/>
  <c r="GD110" i="4" s="1"/>
  <c r="BE112" i="4" l="1"/>
  <c r="BD113" i="4"/>
  <c r="BF111" i="4"/>
  <c r="BG111" i="4" s="1"/>
  <c r="BH111" i="4" s="1"/>
  <c r="AJ112" i="4"/>
  <c r="AI113" i="4"/>
  <c r="AK111" i="4"/>
  <c r="AL111" i="4" s="1"/>
  <c r="AM111" i="4" s="1"/>
  <c r="BZ112" i="4"/>
  <c r="BY113" i="4"/>
  <c r="CU112" i="4"/>
  <c r="CT113" i="4"/>
  <c r="CV111" i="4"/>
  <c r="CW111" i="4"/>
  <c r="CX111" i="4" s="1"/>
  <c r="O123" i="4"/>
  <c r="N124" i="4"/>
  <c r="DP112" i="4"/>
  <c r="DO113" i="4"/>
  <c r="DQ111" i="4"/>
  <c r="DR111" i="4"/>
  <c r="DS111" i="4" s="1"/>
  <c r="GV112" i="4"/>
  <c r="GU113" i="4"/>
  <c r="FG111" i="4"/>
  <c r="FH111" i="4" s="1"/>
  <c r="FI111" i="4" s="1"/>
  <c r="GW111" i="4"/>
  <c r="GX111" i="4"/>
  <c r="GY111" i="4" s="1"/>
  <c r="CA111" i="4"/>
  <c r="CB111" i="4"/>
  <c r="CC111" i="4" s="1"/>
  <c r="FF112" i="4"/>
  <c r="FE113" i="4"/>
  <c r="GA112" i="4"/>
  <c r="FZ113" i="4"/>
  <c r="EK112" i="4"/>
  <c r="EJ113" i="4"/>
  <c r="P122" i="4"/>
  <c r="Q122" i="4" s="1"/>
  <c r="R122" i="4" s="1"/>
  <c r="GB111" i="4"/>
  <c r="GC111" i="4"/>
  <c r="GD111" i="4" s="1"/>
  <c r="EL111" i="4"/>
  <c r="EM111" i="4" s="1"/>
  <c r="EN111" i="4" s="1"/>
  <c r="CU113" i="4" l="1"/>
  <c r="CT114" i="4"/>
  <c r="EK113" i="4"/>
  <c r="EJ114" i="4"/>
  <c r="GV113" i="4"/>
  <c r="GU114" i="4"/>
  <c r="BZ113" i="4"/>
  <c r="BY114" i="4"/>
  <c r="CA112" i="4"/>
  <c r="CB112" i="4"/>
  <c r="CC112" i="4" s="1"/>
  <c r="GB112" i="4"/>
  <c r="GC112" i="4" s="1"/>
  <c r="GD112" i="4" s="1"/>
  <c r="CV112" i="4"/>
  <c r="CW112" i="4"/>
  <c r="CX112" i="4" s="1"/>
  <c r="GA113" i="4"/>
  <c r="FZ114" i="4"/>
  <c r="FF113" i="4"/>
  <c r="FE114" i="4"/>
  <c r="AJ113" i="4"/>
  <c r="AI114" i="4"/>
  <c r="AK112" i="4"/>
  <c r="AL112" i="4" s="1"/>
  <c r="AM112" i="4" s="1"/>
  <c r="EL112" i="4"/>
  <c r="EM112" i="4" s="1"/>
  <c r="EN112" i="4" s="1"/>
  <c r="DP113" i="4"/>
  <c r="DO114" i="4"/>
  <c r="P123" i="4"/>
  <c r="Q123" i="4" s="1"/>
  <c r="R123" i="4" s="1"/>
  <c r="FH112" i="4"/>
  <c r="FI112" i="4" s="1"/>
  <c r="FG112" i="4"/>
  <c r="BE113" i="4"/>
  <c r="BD114" i="4"/>
  <c r="GW112" i="4"/>
  <c r="GX112" i="4"/>
  <c r="GY112" i="4" s="1"/>
  <c r="DQ112" i="4"/>
  <c r="DR112" i="4"/>
  <c r="DS112" i="4" s="1"/>
  <c r="O124" i="4"/>
  <c r="N125" i="4"/>
  <c r="BF112" i="4"/>
  <c r="BG112" i="4" s="1"/>
  <c r="BH112" i="4" s="1"/>
  <c r="BE114" i="4" l="1"/>
  <c r="BD115" i="4"/>
  <c r="AJ114" i="4"/>
  <c r="AI115" i="4"/>
  <c r="BZ114" i="4"/>
  <c r="BY115" i="4"/>
  <c r="CA113" i="4"/>
  <c r="CB113" i="4" s="1"/>
  <c r="CC113" i="4" s="1"/>
  <c r="AK113" i="4"/>
  <c r="AL113" i="4" s="1"/>
  <c r="AM113" i="4" s="1"/>
  <c r="FF114" i="4"/>
  <c r="FE115" i="4"/>
  <c r="GV114" i="4"/>
  <c r="GU115" i="4"/>
  <c r="GW113" i="4"/>
  <c r="GX113" i="4"/>
  <c r="GY113" i="4" s="1"/>
  <c r="FG113" i="4"/>
  <c r="FH113" i="4" s="1"/>
  <c r="FI113" i="4" s="1"/>
  <c r="GA114" i="4"/>
  <c r="FZ115" i="4"/>
  <c r="EK114" i="4"/>
  <c r="EJ115" i="4"/>
  <c r="GB113" i="4"/>
  <c r="GC113" i="4" s="1"/>
  <c r="GD113" i="4" s="1"/>
  <c r="EL113" i="4"/>
  <c r="EM113" i="4" s="1"/>
  <c r="EN113" i="4" s="1"/>
  <c r="BF113" i="4"/>
  <c r="BG113" i="4" s="1"/>
  <c r="BH113" i="4" s="1"/>
  <c r="O125" i="4"/>
  <c r="N126" i="4"/>
  <c r="DP114" i="4"/>
  <c r="DO115" i="4"/>
  <c r="CU114" i="4"/>
  <c r="CT115" i="4"/>
  <c r="P124" i="4"/>
  <c r="Q124" i="4" s="1"/>
  <c r="R124" i="4" s="1"/>
  <c r="DQ113" i="4"/>
  <c r="DR113" i="4"/>
  <c r="DS113" i="4" s="1"/>
  <c r="CV113" i="4"/>
  <c r="CW113" i="4"/>
  <c r="CX113" i="4" s="1"/>
  <c r="FF115" i="4" l="1"/>
  <c r="FE116" i="4"/>
  <c r="CU115" i="4"/>
  <c r="CT116" i="4"/>
  <c r="EL114" i="4"/>
  <c r="EM114" i="4" s="1"/>
  <c r="EN114" i="4" s="1"/>
  <c r="GA115" i="4"/>
  <c r="FZ116" i="4"/>
  <c r="FG114" i="4"/>
  <c r="FH114" i="4" s="1"/>
  <c r="FI114" i="4" s="1"/>
  <c r="CV114" i="4"/>
  <c r="CW114" i="4" s="1"/>
  <c r="CX114" i="4" s="1"/>
  <c r="BZ115" i="4"/>
  <c r="BY116" i="4"/>
  <c r="CA114" i="4"/>
  <c r="CB114" i="4"/>
  <c r="CC114" i="4" s="1"/>
  <c r="GB114" i="4"/>
  <c r="GC114" i="4" s="1"/>
  <c r="GD114" i="4" s="1"/>
  <c r="AJ115" i="4"/>
  <c r="AI116" i="4"/>
  <c r="DQ114" i="4"/>
  <c r="DR114" i="4"/>
  <c r="DS114" i="4" s="1"/>
  <c r="AL114" i="4"/>
  <c r="AM114" i="4" s="1"/>
  <c r="AK114" i="4"/>
  <c r="EK115" i="4"/>
  <c r="EJ116" i="4"/>
  <c r="DP115" i="4"/>
  <c r="DO116" i="4"/>
  <c r="O126" i="4"/>
  <c r="N127" i="4"/>
  <c r="BE115" i="4"/>
  <c r="BD116" i="4"/>
  <c r="P125" i="4"/>
  <c r="Q125" i="4"/>
  <c r="R125" i="4" s="1"/>
  <c r="GV115" i="4"/>
  <c r="GU116" i="4"/>
  <c r="GW114" i="4"/>
  <c r="GX114" i="4"/>
  <c r="GY114" i="4" s="1"/>
  <c r="BF114" i="4"/>
  <c r="BG114" i="4" s="1"/>
  <c r="BH114" i="4" s="1"/>
  <c r="GV116" i="4" l="1"/>
  <c r="GU117" i="4"/>
  <c r="GW115" i="4"/>
  <c r="GX115" i="4" s="1"/>
  <c r="GY115" i="4" s="1"/>
  <c r="BE116" i="4"/>
  <c r="BD117" i="4"/>
  <c r="GA116" i="4"/>
  <c r="FZ117" i="4"/>
  <c r="GB115" i="4"/>
  <c r="GC115" i="4" s="1"/>
  <c r="GD115" i="4" s="1"/>
  <c r="AK115" i="4"/>
  <c r="AL115" i="4" s="1"/>
  <c r="AM115" i="4" s="1"/>
  <c r="P126" i="4"/>
  <c r="Q126" i="4"/>
  <c r="R126" i="4" s="1"/>
  <c r="CU116" i="4"/>
  <c r="CT117" i="4"/>
  <c r="CV115" i="4"/>
  <c r="CW115" i="4" s="1"/>
  <c r="CX115" i="4" s="1"/>
  <c r="AJ116" i="4"/>
  <c r="AI117" i="4"/>
  <c r="DQ115" i="4"/>
  <c r="DR115" i="4"/>
  <c r="DS115" i="4" s="1"/>
  <c r="EK116" i="4"/>
  <c r="EJ117" i="4"/>
  <c r="BZ116" i="4"/>
  <c r="BY117" i="4"/>
  <c r="FF116" i="4"/>
  <c r="FE117" i="4"/>
  <c r="BF115" i="4"/>
  <c r="BG115" i="4" s="1"/>
  <c r="BH115" i="4" s="1"/>
  <c r="O127" i="4"/>
  <c r="N128" i="4"/>
  <c r="DP116" i="4"/>
  <c r="DO117" i="4"/>
  <c r="EL115" i="4"/>
  <c r="EM115" i="4" s="1"/>
  <c r="EN115" i="4" s="1"/>
  <c r="CA115" i="4"/>
  <c r="CB115" i="4"/>
  <c r="CC115" i="4" s="1"/>
  <c r="FG115" i="4"/>
  <c r="FH115" i="4" s="1"/>
  <c r="FI115" i="4" s="1"/>
  <c r="EL116" i="4" l="1"/>
  <c r="EM116" i="4" s="1"/>
  <c r="EN116" i="4" s="1"/>
  <c r="DQ116" i="4"/>
  <c r="DR116" i="4"/>
  <c r="DS116" i="4" s="1"/>
  <c r="GA117" i="4"/>
  <c r="FZ118" i="4"/>
  <c r="GB116" i="4"/>
  <c r="GC116" i="4" s="1"/>
  <c r="GD116" i="4" s="1"/>
  <c r="AJ117" i="4"/>
  <c r="AI118" i="4"/>
  <c r="BE117" i="4"/>
  <c r="BD118" i="4"/>
  <c r="BF116" i="4"/>
  <c r="BG116" i="4" s="1"/>
  <c r="BH116" i="4" s="1"/>
  <c r="O128" i="4"/>
  <c r="N129" i="4"/>
  <c r="FF117" i="4"/>
  <c r="FE118" i="4"/>
  <c r="CU117" i="4"/>
  <c r="CT118" i="4"/>
  <c r="P127" i="4"/>
  <c r="Q127" i="4" s="1"/>
  <c r="R127" i="4" s="1"/>
  <c r="EK117" i="4"/>
  <c r="EJ118" i="4"/>
  <c r="FG116" i="4"/>
  <c r="FH116" i="4" s="1"/>
  <c r="FI116" i="4" s="1"/>
  <c r="BZ117" i="4"/>
  <c r="BY118" i="4"/>
  <c r="GV117" i="4"/>
  <c r="GU118" i="4"/>
  <c r="DP117" i="4"/>
  <c r="DO118" i="4"/>
  <c r="AL116" i="4"/>
  <c r="AM116" i="4" s="1"/>
  <c r="AK116" i="4"/>
  <c r="CV116" i="4"/>
  <c r="CW116" i="4" s="1"/>
  <c r="CX116" i="4" s="1"/>
  <c r="CA116" i="4"/>
  <c r="CB116" i="4"/>
  <c r="CC116" i="4" s="1"/>
  <c r="GW116" i="4"/>
  <c r="GX116" i="4"/>
  <c r="GY116" i="4" s="1"/>
  <c r="BG117" i="4" l="1"/>
  <c r="BH117" i="4" s="1"/>
  <c r="BF117" i="4"/>
  <c r="EL117" i="4"/>
  <c r="EM117" i="4" s="1"/>
  <c r="EN117" i="4" s="1"/>
  <c r="AJ118" i="4"/>
  <c r="AI119" i="4"/>
  <c r="AK117" i="4"/>
  <c r="AL117" i="4" s="1"/>
  <c r="AM117" i="4" s="1"/>
  <c r="BE118" i="4"/>
  <c r="BD119" i="4"/>
  <c r="DP118" i="4"/>
  <c r="DO119" i="4"/>
  <c r="GW117" i="4"/>
  <c r="GX117" i="4" s="1"/>
  <c r="GY117" i="4" s="1"/>
  <c r="DQ117" i="4"/>
  <c r="DR117" i="4" s="1"/>
  <c r="DS117" i="4" s="1"/>
  <c r="FF118" i="4"/>
  <c r="FE119" i="4"/>
  <c r="GA118" i="4"/>
  <c r="FZ119" i="4"/>
  <c r="BZ118" i="4"/>
  <c r="BY119" i="4"/>
  <c r="EK118" i="4"/>
  <c r="EJ119" i="4"/>
  <c r="GC117" i="4"/>
  <c r="GD117" i="4" s="1"/>
  <c r="GB117" i="4"/>
  <c r="O129" i="4"/>
  <c r="N130" i="4"/>
  <c r="CU118" i="4"/>
  <c r="CT119" i="4"/>
  <c r="FG117" i="4"/>
  <c r="FH117" i="4" s="1"/>
  <c r="FI117" i="4" s="1"/>
  <c r="CA117" i="4"/>
  <c r="CB117" i="4" s="1"/>
  <c r="CC117" i="4" s="1"/>
  <c r="CV117" i="4"/>
  <c r="CW117" i="4" s="1"/>
  <c r="CX117" i="4" s="1"/>
  <c r="GV118" i="4"/>
  <c r="GU119" i="4"/>
  <c r="P128" i="4"/>
  <c r="Q128" i="4"/>
  <c r="R128" i="4" s="1"/>
  <c r="DQ118" i="4" l="1"/>
  <c r="DR118" i="4"/>
  <c r="DS118" i="4" s="1"/>
  <c r="EL118" i="4"/>
  <c r="EM118" i="4" s="1"/>
  <c r="EN118" i="4" s="1"/>
  <c r="BZ119" i="4"/>
  <c r="BY120" i="4"/>
  <c r="BE119" i="4"/>
  <c r="BD120" i="4"/>
  <c r="CA118" i="4"/>
  <c r="CB118" i="4"/>
  <c r="CC118" i="4" s="1"/>
  <c r="BF118" i="4"/>
  <c r="BG118" i="4"/>
  <c r="BH118" i="4" s="1"/>
  <c r="EK119" i="4"/>
  <c r="EJ120" i="4"/>
  <c r="GA119" i="4"/>
  <c r="FZ120" i="4"/>
  <c r="GB118" i="4"/>
  <c r="GC118" i="4" s="1"/>
  <c r="GD118" i="4" s="1"/>
  <c r="GW118" i="4"/>
  <c r="GX118" i="4" s="1"/>
  <c r="GY118" i="4" s="1"/>
  <c r="CU119" i="4"/>
  <c r="CT120" i="4"/>
  <c r="FF119" i="4"/>
  <c r="FE120" i="4"/>
  <c r="AJ119" i="4"/>
  <c r="AI120" i="4"/>
  <c r="DP119" i="4"/>
  <c r="DO120" i="4"/>
  <c r="AK118" i="4"/>
  <c r="AL118" i="4" s="1"/>
  <c r="AM118" i="4" s="1"/>
  <c r="FH118" i="4"/>
  <c r="FI118" i="4" s="1"/>
  <c r="FG118" i="4"/>
  <c r="O130" i="4"/>
  <c r="N131" i="4"/>
  <c r="P129" i="4"/>
  <c r="Q129" i="4" s="1"/>
  <c r="R129" i="4" s="1"/>
  <c r="CV118" i="4"/>
  <c r="CW118" i="4" s="1"/>
  <c r="CX118" i="4" s="1"/>
  <c r="GV119" i="4"/>
  <c r="GU120" i="4"/>
  <c r="FG119" i="4" l="1"/>
  <c r="FH119" i="4" s="1"/>
  <c r="FI119" i="4" s="1"/>
  <c r="P130" i="4"/>
  <c r="Q130" i="4" s="1"/>
  <c r="R130" i="4" s="1"/>
  <c r="FF120" i="4"/>
  <c r="FE121" i="4"/>
  <c r="O131" i="4"/>
  <c r="N132" i="4"/>
  <c r="CV119" i="4"/>
  <c r="CW119" i="4"/>
  <c r="CX119" i="4" s="1"/>
  <c r="BE120" i="4"/>
  <c r="BD121" i="4"/>
  <c r="BF119" i="4"/>
  <c r="BG119" i="4" s="1"/>
  <c r="BH119" i="4" s="1"/>
  <c r="BZ120" i="4"/>
  <c r="BY121" i="4"/>
  <c r="CA119" i="4"/>
  <c r="CB119" i="4" s="1"/>
  <c r="CC119" i="4" s="1"/>
  <c r="CU120" i="4"/>
  <c r="CT121" i="4"/>
  <c r="GV120" i="4"/>
  <c r="GU121" i="4"/>
  <c r="DP120" i="4"/>
  <c r="DO121" i="4"/>
  <c r="GA120" i="4"/>
  <c r="FZ121" i="4"/>
  <c r="GX119" i="4"/>
  <c r="GY119" i="4" s="1"/>
  <c r="GW119" i="4"/>
  <c r="DQ119" i="4"/>
  <c r="DR119" i="4"/>
  <c r="DS119" i="4" s="1"/>
  <c r="GB119" i="4"/>
  <c r="GC119" i="4" s="1"/>
  <c r="GD119" i="4" s="1"/>
  <c r="EK120" i="4"/>
  <c r="EJ121" i="4"/>
  <c r="AJ120" i="4"/>
  <c r="AI121" i="4"/>
  <c r="AL119" i="4"/>
  <c r="AM119" i="4" s="1"/>
  <c r="AK119" i="4"/>
  <c r="EL119" i="4"/>
  <c r="EM119" i="4" s="1"/>
  <c r="EN119" i="4" s="1"/>
  <c r="BE121" i="4" l="1"/>
  <c r="BD122" i="4"/>
  <c r="GW120" i="4"/>
  <c r="GX120" i="4"/>
  <c r="GY120" i="4" s="1"/>
  <c r="EL120" i="4"/>
  <c r="EM120" i="4" s="1"/>
  <c r="EN120" i="4" s="1"/>
  <c r="CU121" i="4"/>
  <c r="CT122" i="4"/>
  <c r="O132" i="4"/>
  <c r="N133" i="4"/>
  <c r="P131" i="4"/>
  <c r="Q131" i="4" s="1"/>
  <c r="R131" i="4" s="1"/>
  <c r="BG120" i="4"/>
  <c r="BH120" i="4" s="1"/>
  <c r="BF120" i="4"/>
  <c r="FF121" i="4"/>
  <c r="FE122" i="4"/>
  <c r="DQ120" i="4"/>
  <c r="DR120" i="4" s="1"/>
  <c r="DS120" i="4" s="1"/>
  <c r="FH120" i="4"/>
  <c r="FI120" i="4" s="1"/>
  <c r="FG120" i="4"/>
  <c r="AK120" i="4"/>
  <c r="AL120" i="4" s="1"/>
  <c r="AM120" i="4" s="1"/>
  <c r="GV121" i="4"/>
  <c r="GU122" i="4"/>
  <c r="BZ121" i="4"/>
  <c r="BY122" i="4"/>
  <c r="DP121" i="4"/>
  <c r="DO122" i="4"/>
  <c r="EK121" i="4"/>
  <c r="EJ122" i="4"/>
  <c r="CB120" i="4"/>
  <c r="CC120" i="4" s="1"/>
  <c r="CA120" i="4"/>
  <c r="CV120" i="4"/>
  <c r="CW120" i="4"/>
  <c r="CX120" i="4" s="1"/>
  <c r="GA121" i="4"/>
  <c r="FZ122" i="4"/>
  <c r="AJ121" i="4"/>
  <c r="AI122" i="4"/>
  <c r="GB120" i="4"/>
  <c r="GC120" i="4" s="1"/>
  <c r="GD120" i="4" s="1"/>
  <c r="GW121" i="4" l="1"/>
  <c r="GX121" i="4" s="1"/>
  <c r="GY121" i="4" s="1"/>
  <c r="GB121" i="4"/>
  <c r="GC121" i="4" s="1"/>
  <c r="GD121" i="4" s="1"/>
  <c r="O133" i="4"/>
  <c r="N134" i="4"/>
  <c r="Q132" i="4"/>
  <c r="R132" i="4" s="1"/>
  <c r="P132" i="4"/>
  <c r="GV122" i="4"/>
  <c r="GU123" i="4"/>
  <c r="CU122" i="4"/>
  <c r="CT123" i="4"/>
  <c r="CV121" i="4"/>
  <c r="CW121" i="4"/>
  <c r="CX121" i="4" s="1"/>
  <c r="EK122" i="4"/>
  <c r="EJ123" i="4"/>
  <c r="EL121" i="4"/>
  <c r="EM121" i="4" s="1"/>
  <c r="EN121" i="4" s="1"/>
  <c r="GA122" i="4"/>
  <c r="FZ123" i="4"/>
  <c r="DP122" i="4"/>
  <c r="DO123" i="4"/>
  <c r="FF122" i="4"/>
  <c r="FE123" i="4"/>
  <c r="FG121" i="4"/>
  <c r="FH121" i="4"/>
  <c r="FI121" i="4" s="1"/>
  <c r="DQ121" i="4"/>
  <c r="DR121" i="4"/>
  <c r="DS121" i="4" s="1"/>
  <c r="AJ122" i="4"/>
  <c r="AI123" i="4"/>
  <c r="BZ122" i="4"/>
  <c r="BY123" i="4"/>
  <c r="BE122" i="4"/>
  <c r="BD123" i="4"/>
  <c r="AK121" i="4"/>
  <c r="AL121" i="4"/>
  <c r="AM121" i="4" s="1"/>
  <c r="CA121" i="4"/>
  <c r="CB121" i="4" s="1"/>
  <c r="CC121" i="4" s="1"/>
  <c r="BF121" i="4"/>
  <c r="BG121" i="4" s="1"/>
  <c r="BH121" i="4" s="1"/>
  <c r="CV122" i="4" l="1"/>
  <c r="CW122" i="4" s="1"/>
  <c r="CX122" i="4" s="1"/>
  <c r="FG122" i="4"/>
  <c r="FH122" i="4"/>
  <c r="FI122" i="4" s="1"/>
  <c r="GV123" i="4"/>
  <c r="GU124" i="4"/>
  <c r="FF123" i="4"/>
  <c r="FE124" i="4"/>
  <c r="GW122" i="4"/>
  <c r="GX122" i="4"/>
  <c r="GY122" i="4" s="1"/>
  <c r="DQ122" i="4"/>
  <c r="DR122" i="4" s="1"/>
  <c r="DS122" i="4" s="1"/>
  <c r="BZ123" i="4"/>
  <c r="BY124" i="4"/>
  <c r="GA123" i="4"/>
  <c r="FZ124" i="4"/>
  <c r="CU123" i="4"/>
  <c r="CT124" i="4"/>
  <c r="DP123" i="4"/>
  <c r="DO124" i="4"/>
  <c r="BF122" i="4"/>
  <c r="BG122" i="4" s="1"/>
  <c r="BH122" i="4" s="1"/>
  <c r="O134" i="4"/>
  <c r="N135" i="4"/>
  <c r="Q133" i="4"/>
  <c r="R133" i="4" s="1"/>
  <c r="P133" i="4"/>
  <c r="AK122" i="4"/>
  <c r="AL122" i="4" s="1"/>
  <c r="AM122" i="4" s="1"/>
  <c r="BE123" i="4"/>
  <c r="BD124" i="4"/>
  <c r="EL122" i="4"/>
  <c r="EM122" i="4" s="1"/>
  <c r="EN122" i="4" s="1"/>
  <c r="GC122" i="4"/>
  <c r="GD122" i="4" s="1"/>
  <c r="GB122" i="4"/>
  <c r="CA122" i="4"/>
  <c r="CB122" i="4" s="1"/>
  <c r="CC122" i="4" s="1"/>
  <c r="AJ123" i="4"/>
  <c r="AI124" i="4"/>
  <c r="EK123" i="4"/>
  <c r="EJ124" i="4"/>
  <c r="O135" i="4" l="1"/>
  <c r="N136" i="4"/>
  <c r="P134" i="4"/>
  <c r="Q134" i="4" s="1"/>
  <c r="R134" i="4" s="1"/>
  <c r="DP124" i="4"/>
  <c r="DO125" i="4"/>
  <c r="FF124" i="4"/>
  <c r="FE125" i="4"/>
  <c r="FG123" i="4"/>
  <c r="FH123" i="4" s="1"/>
  <c r="FI123" i="4" s="1"/>
  <c r="DQ123" i="4"/>
  <c r="DR123" i="4"/>
  <c r="DS123" i="4" s="1"/>
  <c r="BE124" i="4"/>
  <c r="BD125" i="4"/>
  <c r="CU124" i="4"/>
  <c r="CT125" i="4"/>
  <c r="GV124" i="4"/>
  <c r="GU125" i="4"/>
  <c r="CV123" i="4"/>
  <c r="CW123" i="4" s="1"/>
  <c r="CX123" i="4" s="1"/>
  <c r="GW123" i="4"/>
  <c r="GX123" i="4"/>
  <c r="GY123" i="4" s="1"/>
  <c r="GA124" i="4"/>
  <c r="FZ125" i="4"/>
  <c r="EK124" i="4"/>
  <c r="EJ125" i="4"/>
  <c r="GB123" i="4"/>
  <c r="GC123" i="4" s="1"/>
  <c r="GD123" i="4" s="1"/>
  <c r="BG123" i="4"/>
  <c r="BH123" i="4" s="1"/>
  <c r="BF123" i="4"/>
  <c r="EL123" i="4"/>
  <c r="EM123" i="4" s="1"/>
  <c r="EN123" i="4" s="1"/>
  <c r="AJ124" i="4"/>
  <c r="AI125" i="4"/>
  <c r="BZ124" i="4"/>
  <c r="BY125" i="4"/>
  <c r="AL123" i="4"/>
  <c r="AM123" i="4" s="1"/>
  <c r="AK123" i="4"/>
  <c r="CB123" i="4"/>
  <c r="CC123" i="4" s="1"/>
  <c r="CA123" i="4"/>
  <c r="GB124" i="4" l="1"/>
  <c r="GC124" i="4" s="1"/>
  <c r="GD124" i="4" s="1"/>
  <c r="CA124" i="4"/>
  <c r="CB124" i="4" s="1"/>
  <c r="CC124" i="4" s="1"/>
  <c r="GA125" i="4"/>
  <c r="FZ126" i="4"/>
  <c r="AL124" i="4"/>
  <c r="AM124" i="4" s="1"/>
  <c r="AK124" i="4"/>
  <c r="EL124" i="4"/>
  <c r="EM124" i="4"/>
  <c r="EN124" i="4" s="1"/>
  <c r="BZ125" i="4"/>
  <c r="BY126" i="4"/>
  <c r="AJ125" i="4"/>
  <c r="AI126" i="4"/>
  <c r="FF125" i="4"/>
  <c r="FE126" i="4"/>
  <c r="FG124" i="4"/>
  <c r="FH124" i="4" s="1"/>
  <c r="FI124" i="4" s="1"/>
  <c r="BF124" i="4"/>
  <c r="BG124" i="4" s="1"/>
  <c r="BH124" i="4" s="1"/>
  <c r="GV125" i="4"/>
  <c r="GU126" i="4"/>
  <c r="DP125" i="4"/>
  <c r="DO126" i="4"/>
  <c r="GX124" i="4"/>
  <c r="GY124" i="4" s="1"/>
  <c r="GW124" i="4"/>
  <c r="DQ124" i="4"/>
  <c r="DR124" i="4" s="1"/>
  <c r="DS124" i="4" s="1"/>
  <c r="CU125" i="4"/>
  <c r="CT126" i="4"/>
  <c r="CV124" i="4"/>
  <c r="CW124" i="4" s="1"/>
  <c r="CX124" i="4" s="1"/>
  <c r="EK125" i="4"/>
  <c r="EJ126" i="4"/>
  <c r="BE125" i="4"/>
  <c r="BD126" i="4"/>
  <c r="O136" i="4"/>
  <c r="N137" i="4"/>
  <c r="P135" i="4"/>
  <c r="Q135" i="4" s="1"/>
  <c r="R135" i="4" s="1"/>
  <c r="CA125" i="4" l="1"/>
  <c r="CB125" i="4" s="1"/>
  <c r="CC125" i="4" s="1"/>
  <c r="GV126" i="4"/>
  <c r="GU127" i="4"/>
  <c r="EL125" i="4"/>
  <c r="EM125" i="4"/>
  <c r="EN125" i="4" s="1"/>
  <c r="BE126" i="4"/>
  <c r="BD127" i="4"/>
  <c r="EK126" i="4"/>
  <c r="EJ127" i="4"/>
  <c r="GW125" i="4"/>
  <c r="GX125" i="4" s="1"/>
  <c r="GY125" i="4" s="1"/>
  <c r="DP126" i="4"/>
  <c r="DO127" i="4"/>
  <c r="BZ126" i="4"/>
  <c r="BY127" i="4"/>
  <c r="CU126" i="4"/>
  <c r="CT127" i="4"/>
  <c r="GA126" i="4"/>
  <c r="FZ127" i="4"/>
  <c r="GB125" i="4"/>
  <c r="GC125" i="4" s="1"/>
  <c r="GD125" i="4" s="1"/>
  <c r="CV125" i="4"/>
  <c r="CW125" i="4"/>
  <c r="CX125" i="4" s="1"/>
  <c r="FF126" i="4"/>
  <c r="FE127" i="4"/>
  <c r="DQ125" i="4"/>
  <c r="DR125" i="4" s="1"/>
  <c r="DS125" i="4" s="1"/>
  <c r="FG125" i="4"/>
  <c r="FH125" i="4"/>
  <c r="FI125" i="4" s="1"/>
  <c r="BG125" i="4"/>
  <c r="BH125" i="4" s="1"/>
  <c r="BF125" i="4"/>
  <c r="O137" i="4"/>
  <c r="N138" i="4"/>
  <c r="AJ126" i="4"/>
  <c r="AI127" i="4"/>
  <c r="P136" i="4"/>
  <c r="Q136" i="4" s="1"/>
  <c r="R136" i="4" s="1"/>
  <c r="AK125" i="4"/>
  <c r="AL125" i="4" s="1"/>
  <c r="AM125" i="4" s="1"/>
  <c r="AK126" i="4" l="1"/>
  <c r="AL126" i="4"/>
  <c r="AM126" i="4" s="1"/>
  <c r="O138" i="4"/>
  <c r="N139" i="4"/>
  <c r="EK127" i="4"/>
  <c r="EJ128" i="4"/>
  <c r="EL126" i="4"/>
  <c r="EM126" i="4" s="1"/>
  <c r="EN126" i="4" s="1"/>
  <c r="P137" i="4"/>
  <c r="Q137" i="4"/>
  <c r="R137" i="4" s="1"/>
  <c r="GA127" i="4"/>
  <c r="FZ128" i="4"/>
  <c r="BE127" i="4"/>
  <c r="BD128" i="4"/>
  <c r="BG126" i="4"/>
  <c r="BH126" i="4" s="1"/>
  <c r="BF126" i="4"/>
  <c r="CV126" i="4"/>
  <c r="CW126" i="4" s="1"/>
  <c r="CX126" i="4" s="1"/>
  <c r="AJ127" i="4"/>
  <c r="AI128" i="4"/>
  <c r="CU127" i="4"/>
  <c r="CT128" i="4"/>
  <c r="BZ127" i="4"/>
  <c r="BY128" i="4"/>
  <c r="GV127" i="4"/>
  <c r="GU128" i="4"/>
  <c r="GC126" i="4"/>
  <c r="GD126" i="4" s="1"/>
  <c r="GB126" i="4"/>
  <c r="GW126" i="4"/>
  <c r="GX126" i="4" s="1"/>
  <c r="GY126" i="4" s="1"/>
  <c r="CA126" i="4"/>
  <c r="CB126" i="4" s="1"/>
  <c r="CC126" i="4" s="1"/>
  <c r="FF127" i="4"/>
  <c r="FE128" i="4"/>
  <c r="DP127" i="4"/>
  <c r="DO128" i="4"/>
  <c r="FG126" i="4"/>
  <c r="FH126" i="4" s="1"/>
  <c r="FI126" i="4" s="1"/>
  <c r="DQ126" i="4"/>
  <c r="DR126" i="4" s="1"/>
  <c r="DS126" i="4" s="1"/>
  <c r="GB127" i="4" l="1"/>
  <c r="GC127" i="4" s="1"/>
  <c r="GD127" i="4" s="1"/>
  <c r="BZ128" i="4"/>
  <c r="BY129" i="4"/>
  <c r="CU128" i="4"/>
  <c r="CT129" i="4"/>
  <c r="FG127" i="4"/>
  <c r="FH127" i="4" s="1"/>
  <c r="FI127" i="4" s="1"/>
  <c r="GA128" i="4"/>
  <c r="FZ129" i="4"/>
  <c r="FF128" i="4"/>
  <c r="FE129" i="4"/>
  <c r="CV127" i="4"/>
  <c r="CW127" i="4"/>
  <c r="CX127" i="4" s="1"/>
  <c r="AJ128" i="4"/>
  <c r="AI129" i="4"/>
  <c r="AK127" i="4"/>
  <c r="AL127" i="4" s="1"/>
  <c r="AM127" i="4" s="1"/>
  <c r="DP128" i="4"/>
  <c r="DO129" i="4"/>
  <c r="EK128" i="4"/>
  <c r="EJ129" i="4"/>
  <c r="DQ127" i="4"/>
  <c r="DR127" i="4" s="1"/>
  <c r="DS127" i="4" s="1"/>
  <c r="EL127" i="4"/>
  <c r="EM127" i="4"/>
  <c r="EN127" i="4" s="1"/>
  <c r="CA127" i="4"/>
  <c r="CB127" i="4"/>
  <c r="CC127" i="4" s="1"/>
  <c r="O139" i="4"/>
  <c r="N140" i="4"/>
  <c r="P138" i="4"/>
  <c r="Q138" i="4" s="1"/>
  <c r="R138" i="4" s="1"/>
  <c r="GV128" i="4"/>
  <c r="GU129" i="4"/>
  <c r="BE128" i="4"/>
  <c r="BD129" i="4"/>
  <c r="GW127" i="4"/>
  <c r="GX127" i="4"/>
  <c r="GY127" i="4" s="1"/>
  <c r="BF127" i="4"/>
  <c r="BG127" i="4" s="1"/>
  <c r="BH127" i="4" s="1"/>
  <c r="BE129" i="4" l="1"/>
  <c r="BD130" i="4"/>
  <c r="FG128" i="4"/>
  <c r="FH128" i="4" s="1"/>
  <c r="FI128" i="4" s="1"/>
  <c r="GA129" i="4"/>
  <c r="FZ130" i="4"/>
  <c r="BG128" i="4"/>
  <c r="BH128" i="4" s="1"/>
  <c r="BF128" i="4"/>
  <c r="GB128" i="4"/>
  <c r="GC128" i="4" s="1"/>
  <c r="GD128" i="4" s="1"/>
  <c r="EK129" i="4"/>
  <c r="EJ130" i="4"/>
  <c r="EL128" i="4"/>
  <c r="EM128" i="4" s="1"/>
  <c r="EN128" i="4" s="1"/>
  <c r="DP129" i="4"/>
  <c r="DO130" i="4"/>
  <c r="DQ128" i="4"/>
  <c r="DR128" i="4" s="1"/>
  <c r="DS128" i="4" s="1"/>
  <c r="CV128" i="4"/>
  <c r="CW128" i="4" s="1"/>
  <c r="CX128" i="4" s="1"/>
  <c r="GW128" i="4"/>
  <c r="GX128" i="4"/>
  <c r="GY128" i="4" s="1"/>
  <c r="AJ129" i="4"/>
  <c r="AI130" i="4"/>
  <c r="BZ129" i="4"/>
  <c r="BY130" i="4"/>
  <c r="P139" i="4"/>
  <c r="Q139" i="4" s="1"/>
  <c r="R139" i="4" s="1"/>
  <c r="CA128" i="4"/>
  <c r="CB128" i="4" s="1"/>
  <c r="CC128" i="4" s="1"/>
  <c r="FF129" i="4"/>
  <c r="FE130" i="4"/>
  <c r="CU129" i="4"/>
  <c r="CT130" i="4"/>
  <c r="GV129" i="4"/>
  <c r="GU130" i="4"/>
  <c r="O140" i="4"/>
  <c r="N141" i="4"/>
  <c r="AK128" i="4"/>
  <c r="AL128" i="4" s="1"/>
  <c r="AM128" i="4" s="1"/>
  <c r="GW129" i="4" l="1"/>
  <c r="GX129" i="4" s="1"/>
  <c r="GY129" i="4" s="1"/>
  <c r="GV130" i="4"/>
  <c r="GU131" i="4"/>
  <c r="CV129" i="4"/>
  <c r="CW129" i="4"/>
  <c r="CX129" i="4" s="1"/>
  <c r="FF130" i="4"/>
  <c r="FE131" i="4"/>
  <c r="EL129" i="4"/>
  <c r="EM129" i="4"/>
  <c r="EN129" i="4" s="1"/>
  <c r="AK129" i="4"/>
  <c r="AL129" i="4" s="1"/>
  <c r="AM129" i="4" s="1"/>
  <c r="GA130" i="4"/>
  <c r="FZ131" i="4"/>
  <c r="EK130" i="4"/>
  <c r="EJ131" i="4"/>
  <c r="GB129" i="4"/>
  <c r="GC129" i="4" s="1"/>
  <c r="GD129" i="4" s="1"/>
  <c r="P140" i="4"/>
  <c r="Q140" i="4" s="1"/>
  <c r="R140" i="4" s="1"/>
  <c r="CU130" i="4"/>
  <c r="CT131" i="4"/>
  <c r="DP130" i="4"/>
  <c r="DO131" i="4"/>
  <c r="AJ130" i="4"/>
  <c r="AI131" i="4"/>
  <c r="DQ129" i="4"/>
  <c r="DR129" i="4" s="1"/>
  <c r="DS129" i="4" s="1"/>
  <c r="FG129" i="4"/>
  <c r="FH129" i="4" s="1"/>
  <c r="FI129" i="4" s="1"/>
  <c r="O141" i="4"/>
  <c r="N142" i="4"/>
  <c r="BZ130" i="4"/>
  <c r="BY131" i="4"/>
  <c r="BE130" i="4"/>
  <c r="BD131" i="4"/>
  <c r="CA129" i="4"/>
  <c r="CB129" i="4" s="1"/>
  <c r="CC129" i="4" s="1"/>
  <c r="BG129" i="4"/>
  <c r="BH129" i="4" s="1"/>
  <c r="BF129" i="4"/>
  <c r="DQ130" i="4" l="1"/>
  <c r="DR130" i="4" s="1"/>
  <c r="DS130" i="4" s="1"/>
  <c r="CA130" i="4"/>
  <c r="CB130" i="4" s="1"/>
  <c r="CC130" i="4" s="1"/>
  <c r="AK130" i="4"/>
  <c r="AL130" i="4" s="1"/>
  <c r="AM130" i="4" s="1"/>
  <c r="CV130" i="4"/>
  <c r="CW130" i="4" s="1"/>
  <c r="CX130" i="4" s="1"/>
  <c r="O142" i="4"/>
  <c r="N143" i="4"/>
  <c r="FF131" i="4"/>
  <c r="FE132" i="4"/>
  <c r="FG130" i="4"/>
  <c r="FH130" i="4" s="1"/>
  <c r="FI130" i="4" s="1"/>
  <c r="BE131" i="4"/>
  <c r="BD132" i="4"/>
  <c r="BZ131" i="4"/>
  <c r="BY132" i="4"/>
  <c r="Q141" i="4"/>
  <c r="R141" i="4" s="1"/>
  <c r="P141" i="4"/>
  <c r="BF130" i="4"/>
  <c r="BG130" i="4"/>
  <c r="BH130" i="4" s="1"/>
  <c r="EK131" i="4"/>
  <c r="EJ132" i="4"/>
  <c r="GV131" i="4"/>
  <c r="GU132" i="4"/>
  <c r="DP131" i="4"/>
  <c r="DO132" i="4"/>
  <c r="CU131" i="4"/>
  <c r="CT132" i="4"/>
  <c r="GW130" i="4"/>
  <c r="GX130" i="4" s="1"/>
  <c r="GY130" i="4" s="1"/>
  <c r="EL130" i="4"/>
  <c r="EM130" i="4" s="1"/>
  <c r="EN130" i="4" s="1"/>
  <c r="AJ131" i="4"/>
  <c r="AI132" i="4"/>
  <c r="GA131" i="4"/>
  <c r="FZ132" i="4"/>
  <c r="GC130" i="4"/>
  <c r="GD130" i="4" s="1"/>
  <c r="GB130" i="4"/>
  <c r="AK131" i="4" l="1"/>
  <c r="AL131" i="4" s="1"/>
  <c r="AM131" i="4" s="1"/>
  <c r="EL131" i="4"/>
  <c r="EM131" i="4" s="1"/>
  <c r="EN131" i="4" s="1"/>
  <c r="O143" i="4"/>
  <c r="N144" i="4"/>
  <c r="P142" i="4"/>
  <c r="Q142" i="4" s="1"/>
  <c r="R142" i="4" s="1"/>
  <c r="FG131" i="4"/>
  <c r="FH131" i="4" s="1"/>
  <c r="FI131" i="4" s="1"/>
  <c r="AJ132" i="4"/>
  <c r="AI133" i="4"/>
  <c r="EK132" i="4"/>
  <c r="EJ133" i="4"/>
  <c r="BZ132" i="4"/>
  <c r="BY133" i="4"/>
  <c r="CA131" i="4"/>
  <c r="CB131" i="4" s="1"/>
  <c r="CC131" i="4" s="1"/>
  <c r="CV131" i="4"/>
  <c r="CW131" i="4" s="1"/>
  <c r="CX131" i="4" s="1"/>
  <c r="DP132" i="4"/>
  <c r="DO133" i="4"/>
  <c r="BE132" i="4"/>
  <c r="BD133" i="4"/>
  <c r="BG131" i="4"/>
  <c r="BH131" i="4" s="1"/>
  <c r="BF131" i="4"/>
  <c r="FF132" i="4"/>
  <c r="FE133" i="4"/>
  <c r="DR131" i="4"/>
  <c r="DS131" i="4" s="1"/>
  <c r="DQ131" i="4"/>
  <c r="GA132" i="4"/>
  <c r="FZ133" i="4"/>
  <c r="GV132" i="4"/>
  <c r="GU133" i="4"/>
  <c r="CU132" i="4"/>
  <c r="CT133" i="4"/>
  <c r="GC131" i="4"/>
  <c r="GD131" i="4" s="1"/>
  <c r="GB131" i="4"/>
  <c r="GW131" i="4"/>
  <c r="GX131" i="4" s="1"/>
  <c r="GY131" i="4" s="1"/>
  <c r="BF132" i="4" l="1"/>
  <c r="BG132" i="4" s="1"/>
  <c r="BH132" i="4" s="1"/>
  <c r="GV133" i="4"/>
  <c r="GU134" i="4"/>
  <c r="DP133" i="4"/>
  <c r="DO134" i="4"/>
  <c r="BE133" i="4"/>
  <c r="BD134" i="4"/>
  <c r="AJ133" i="4"/>
  <c r="AI134" i="4"/>
  <c r="DQ132" i="4"/>
  <c r="DR132" i="4" s="1"/>
  <c r="DS132" i="4" s="1"/>
  <c r="CU133" i="4"/>
  <c r="CT134" i="4"/>
  <c r="AL132" i="4"/>
  <c r="AM132" i="4" s="1"/>
  <c r="AK132" i="4"/>
  <c r="GW132" i="4"/>
  <c r="GX132" i="4" s="1"/>
  <c r="GY132" i="4" s="1"/>
  <c r="GA133" i="4"/>
  <c r="FZ134" i="4"/>
  <c r="GB132" i="4"/>
  <c r="GC132" i="4" s="1"/>
  <c r="GD132" i="4" s="1"/>
  <c r="CV132" i="4"/>
  <c r="CW132" i="4"/>
  <c r="CX132" i="4" s="1"/>
  <c r="O144" i="4"/>
  <c r="N145" i="4"/>
  <c r="Q143" i="4"/>
  <c r="R143" i="4" s="1"/>
  <c r="P143" i="4"/>
  <c r="FF133" i="4"/>
  <c r="FE134" i="4"/>
  <c r="BZ133" i="4"/>
  <c r="BY134" i="4"/>
  <c r="CA132" i="4"/>
  <c r="CB132" i="4"/>
  <c r="CC132" i="4" s="1"/>
  <c r="FG132" i="4"/>
  <c r="FH132" i="4" s="1"/>
  <c r="FI132" i="4" s="1"/>
  <c r="EK133" i="4"/>
  <c r="EJ134" i="4"/>
  <c r="EM132" i="4"/>
  <c r="EN132" i="4" s="1"/>
  <c r="EL132" i="4"/>
  <c r="AK133" i="4" l="1"/>
  <c r="AL133" i="4" s="1"/>
  <c r="AM133" i="4" s="1"/>
  <c r="EL133" i="4"/>
  <c r="EM133" i="4" s="1"/>
  <c r="EN133" i="4" s="1"/>
  <c r="AJ134" i="4"/>
  <c r="AI135" i="4"/>
  <c r="BZ134" i="4"/>
  <c r="BY135" i="4"/>
  <c r="GA134" i="4"/>
  <c r="FZ135" i="4"/>
  <c r="BE134" i="4"/>
  <c r="BD135" i="4"/>
  <c r="BF133" i="4"/>
  <c r="BG133" i="4" s="1"/>
  <c r="BH133" i="4" s="1"/>
  <c r="GC133" i="4"/>
  <c r="GD133" i="4" s="1"/>
  <c r="GB133" i="4"/>
  <c r="FF134" i="4"/>
  <c r="FE135" i="4"/>
  <c r="DP134" i="4"/>
  <c r="DO135" i="4"/>
  <c r="DQ133" i="4"/>
  <c r="DR133" i="4" s="1"/>
  <c r="DS133" i="4" s="1"/>
  <c r="FG133" i="4"/>
  <c r="FH133" i="4"/>
  <c r="FI133" i="4" s="1"/>
  <c r="GV134" i="4"/>
  <c r="GU135" i="4"/>
  <c r="GX133" i="4"/>
  <c r="GY133" i="4" s="1"/>
  <c r="GW133" i="4"/>
  <c r="CB133" i="4"/>
  <c r="CC133" i="4" s="1"/>
  <c r="CA133" i="4"/>
  <c r="EK134" i="4"/>
  <c r="EJ135" i="4"/>
  <c r="O145" i="4"/>
  <c r="N146" i="4"/>
  <c r="CU134" i="4"/>
  <c r="CT135" i="4"/>
  <c r="Q144" i="4"/>
  <c r="R144" i="4" s="1"/>
  <c r="P144" i="4"/>
  <c r="CW133" i="4"/>
  <c r="CX133" i="4" s="1"/>
  <c r="CV133" i="4"/>
  <c r="BF134" i="4" l="1"/>
  <c r="BG134" i="4" s="1"/>
  <c r="BH134" i="4" s="1"/>
  <c r="CU135" i="4"/>
  <c r="CT136" i="4"/>
  <c r="BE135" i="4"/>
  <c r="BD136" i="4"/>
  <c r="GA135" i="4"/>
  <c r="FZ136" i="4"/>
  <c r="CV134" i="4"/>
  <c r="CW134" i="4" s="1"/>
  <c r="CX134" i="4" s="1"/>
  <c r="GB134" i="4"/>
  <c r="GC134" i="4"/>
  <c r="GD134" i="4" s="1"/>
  <c r="P145" i="4"/>
  <c r="Q145" i="4" s="1"/>
  <c r="R145" i="4" s="1"/>
  <c r="EK135" i="4"/>
  <c r="EJ136" i="4"/>
  <c r="DP135" i="4"/>
  <c r="DO136" i="4"/>
  <c r="BZ135" i="4"/>
  <c r="BY136" i="4"/>
  <c r="CA134" i="4"/>
  <c r="CB134" i="4" s="1"/>
  <c r="CC134" i="4" s="1"/>
  <c r="EL134" i="4"/>
  <c r="EM134" i="4" s="1"/>
  <c r="EN134" i="4" s="1"/>
  <c r="FF135" i="4"/>
  <c r="FE136" i="4"/>
  <c r="AJ135" i="4"/>
  <c r="AI136" i="4"/>
  <c r="AK134" i="4"/>
  <c r="AL134" i="4"/>
  <c r="AM134" i="4" s="1"/>
  <c r="FH134" i="4"/>
  <c r="FI134" i="4" s="1"/>
  <c r="FG134" i="4"/>
  <c r="DQ134" i="4"/>
  <c r="DR134" i="4" s="1"/>
  <c r="DS134" i="4" s="1"/>
  <c r="GV135" i="4"/>
  <c r="GU136" i="4"/>
  <c r="O146" i="4"/>
  <c r="N147" i="4"/>
  <c r="GW134" i="4"/>
  <c r="GX134" i="4" s="1"/>
  <c r="GY134" i="4" s="1"/>
  <c r="GW135" i="4" l="1"/>
  <c r="GX135" i="4" s="1"/>
  <c r="GY135" i="4" s="1"/>
  <c r="O147" i="4"/>
  <c r="N148" i="4"/>
  <c r="AK135" i="4"/>
  <c r="AL135" i="4" s="1"/>
  <c r="AM135" i="4" s="1"/>
  <c r="GV136" i="4"/>
  <c r="GU137" i="4"/>
  <c r="DP136" i="4"/>
  <c r="DO137" i="4"/>
  <c r="FF136" i="4"/>
  <c r="FE137" i="4"/>
  <c r="BZ136" i="4"/>
  <c r="BY137" i="4"/>
  <c r="GA136" i="4"/>
  <c r="FZ137" i="4"/>
  <c r="BE136" i="4"/>
  <c r="BD137" i="4"/>
  <c r="DQ135" i="4"/>
  <c r="DR135" i="4" s="1"/>
  <c r="DS135" i="4" s="1"/>
  <c r="GB135" i="4"/>
  <c r="GC135" i="4"/>
  <c r="GD135" i="4" s="1"/>
  <c r="BF135" i="4"/>
  <c r="BG135" i="4"/>
  <c r="BH135" i="4" s="1"/>
  <c r="AJ136" i="4"/>
  <c r="AI137" i="4"/>
  <c r="EK136" i="4"/>
  <c r="EJ137" i="4"/>
  <c r="CU136" i="4"/>
  <c r="CT137" i="4"/>
  <c r="CA135" i="4"/>
  <c r="CB135" i="4" s="1"/>
  <c r="CC135" i="4" s="1"/>
  <c r="EL135" i="4"/>
  <c r="EM135" i="4"/>
  <c r="EN135" i="4" s="1"/>
  <c r="CV135" i="4"/>
  <c r="CW135" i="4"/>
  <c r="CX135" i="4" s="1"/>
  <c r="Q146" i="4"/>
  <c r="R146" i="4" s="1"/>
  <c r="P146" i="4"/>
  <c r="FH135" i="4"/>
  <c r="FI135" i="4" s="1"/>
  <c r="FG135" i="4"/>
  <c r="DP137" i="4" l="1"/>
  <c r="DO138" i="4"/>
  <c r="FF137" i="4"/>
  <c r="FE138" i="4"/>
  <c r="DQ136" i="4"/>
  <c r="DR136" i="4" s="1"/>
  <c r="DS136" i="4" s="1"/>
  <c r="FG136" i="4"/>
  <c r="FH136" i="4" s="1"/>
  <c r="FI136" i="4" s="1"/>
  <c r="GV137" i="4"/>
  <c r="GU138" i="4"/>
  <c r="GW136" i="4"/>
  <c r="GX136" i="4" s="1"/>
  <c r="GY136" i="4" s="1"/>
  <c r="CU137" i="4"/>
  <c r="CT138" i="4"/>
  <c r="BE137" i="4"/>
  <c r="BD138" i="4"/>
  <c r="BF136" i="4"/>
  <c r="BG136" i="4" s="1"/>
  <c r="BH136" i="4" s="1"/>
  <c r="CV136" i="4"/>
  <c r="CW136" i="4" s="1"/>
  <c r="CX136" i="4" s="1"/>
  <c r="EK137" i="4"/>
  <c r="EJ138" i="4"/>
  <c r="GA137" i="4"/>
  <c r="FZ138" i="4"/>
  <c r="O148" i="4"/>
  <c r="N149" i="4"/>
  <c r="P147" i="4"/>
  <c r="Q147" i="4" s="1"/>
  <c r="R147" i="4" s="1"/>
  <c r="EL136" i="4"/>
  <c r="EM136" i="4"/>
  <c r="EN136" i="4" s="1"/>
  <c r="GB136" i="4"/>
  <c r="GC136" i="4" s="1"/>
  <c r="GD136" i="4" s="1"/>
  <c r="AJ137" i="4"/>
  <c r="AI138" i="4"/>
  <c r="BZ137" i="4"/>
  <c r="BY138" i="4"/>
  <c r="AL136" i="4"/>
  <c r="AM136" i="4" s="1"/>
  <c r="AK136" i="4"/>
  <c r="CA136" i="4"/>
  <c r="CB136" i="4" s="1"/>
  <c r="CC136" i="4" s="1"/>
  <c r="GB137" i="4" l="1"/>
  <c r="GC137" i="4" s="1"/>
  <c r="GD137" i="4" s="1"/>
  <c r="EL137" i="4"/>
  <c r="EM137" i="4" s="1"/>
  <c r="EN137" i="4" s="1"/>
  <c r="CA137" i="4"/>
  <c r="CB137" i="4" s="1"/>
  <c r="CC137" i="4" s="1"/>
  <c r="GX137" i="4"/>
  <c r="GY137" i="4" s="1"/>
  <c r="GW137" i="4"/>
  <c r="AK137" i="4"/>
  <c r="AL137" i="4" s="1"/>
  <c r="AM137" i="4" s="1"/>
  <c r="AJ138" i="4"/>
  <c r="AI139" i="4"/>
  <c r="GA138" i="4"/>
  <c r="FZ139" i="4"/>
  <c r="EK138" i="4"/>
  <c r="EJ139" i="4"/>
  <c r="BE138" i="4"/>
  <c r="BD139" i="4"/>
  <c r="FF138" i="4"/>
  <c r="FE139" i="4"/>
  <c r="GV138" i="4"/>
  <c r="GU139" i="4"/>
  <c r="FG137" i="4"/>
  <c r="FH137" i="4"/>
  <c r="FI137" i="4" s="1"/>
  <c r="BZ138" i="4"/>
  <c r="BY139" i="4"/>
  <c r="BG137" i="4"/>
  <c r="BH137" i="4" s="1"/>
  <c r="BF137" i="4"/>
  <c r="O149" i="4"/>
  <c r="N150" i="4"/>
  <c r="CU138" i="4"/>
  <c r="CT139" i="4"/>
  <c r="DP138" i="4"/>
  <c r="DO139" i="4"/>
  <c r="P148" i="4"/>
  <c r="Q148" i="4" s="1"/>
  <c r="R148" i="4" s="1"/>
  <c r="CV137" i="4"/>
  <c r="CW137" i="4" s="1"/>
  <c r="CX137" i="4" s="1"/>
  <c r="DQ137" i="4"/>
  <c r="DR137" i="4" s="1"/>
  <c r="DS137" i="4" s="1"/>
  <c r="AK138" i="4" l="1"/>
  <c r="AL138" i="4" s="1"/>
  <c r="AM138" i="4" s="1"/>
  <c r="DP139" i="4"/>
  <c r="DO140" i="4"/>
  <c r="GV139" i="4"/>
  <c r="GU140" i="4"/>
  <c r="DQ138" i="4"/>
  <c r="DR138" i="4" s="1"/>
  <c r="DS138" i="4" s="1"/>
  <c r="GW138" i="4"/>
  <c r="GX138" i="4" s="1"/>
  <c r="GY138" i="4" s="1"/>
  <c r="CU139" i="4"/>
  <c r="CT140" i="4"/>
  <c r="FF139" i="4"/>
  <c r="FE140" i="4"/>
  <c r="FG138" i="4"/>
  <c r="FH138" i="4" s="1"/>
  <c r="FI138" i="4" s="1"/>
  <c r="CV138" i="4"/>
  <c r="CW138" i="4" s="1"/>
  <c r="CX138" i="4" s="1"/>
  <c r="O150" i="4"/>
  <c r="N151" i="4"/>
  <c r="BE139" i="4"/>
  <c r="BD140" i="4"/>
  <c r="AJ139" i="4"/>
  <c r="AI140" i="4"/>
  <c r="BF138" i="4"/>
  <c r="BG138" i="4" s="1"/>
  <c r="BH138" i="4" s="1"/>
  <c r="Q149" i="4"/>
  <c r="R149" i="4" s="1"/>
  <c r="P149" i="4"/>
  <c r="EK139" i="4"/>
  <c r="EJ140" i="4"/>
  <c r="EL138" i="4"/>
  <c r="EM138" i="4" s="1"/>
  <c r="EN138" i="4" s="1"/>
  <c r="BZ139" i="4"/>
  <c r="BY140" i="4"/>
  <c r="GA139" i="4"/>
  <c r="FZ140" i="4"/>
  <c r="CB138" i="4"/>
  <c r="CC138" i="4" s="1"/>
  <c r="CA138" i="4"/>
  <c r="GB138" i="4"/>
  <c r="GC138" i="4" s="1"/>
  <c r="GD138" i="4" s="1"/>
  <c r="CV139" i="4" l="1"/>
  <c r="CW139" i="4" s="1"/>
  <c r="CX139" i="4" s="1"/>
  <c r="GA140" i="4"/>
  <c r="FZ141" i="4"/>
  <c r="BZ140" i="4"/>
  <c r="BY141" i="4"/>
  <c r="BE140" i="4"/>
  <c r="BD141" i="4"/>
  <c r="BF139" i="4"/>
  <c r="BG139" i="4" s="1"/>
  <c r="BH139" i="4" s="1"/>
  <c r="O151" i="4"/>
  <c r="N152" i="4"/>
  <c r="P150" i="4"/>
  <c r="Q150" i="4" s="1"/>
  <c r="R150" i="4" s="1"/>
  <c r="CB139" i="4"/>
  <c r="CC139" i="4" s="1"/>
  <c r="CA139" i="4"/>
  <c r="GV140" i="4"/>
  <c r="GU141" i="4"/>
  <c r="AK139" i="4"/>
  <c r="AL139" i="4" s="1"/>
  <c r="AM139" i="4" s="1"/>
  <c r="GW139" i="4"/>
  <c r="GX139" i="4" s="1"/>
  <c r="GY139" i="4" s="1"/>
  <c r="CU140" i="4"/>
  <c r="CT141" i="4"/>
  <c r="DP140" i="4"/>
  <c r="DO141" i="4"/>
  <c r="EL139" i="4"/>
  <c r="EM139" i="4" s="1"/>
  <c r="EN139" i="4" s="1"/>
  <c r="DQ139" i="4"/>
  <c r="DR139" i="4" s="1"/>
  <c r="DS139" i="4" s="1"/>
  <c r="GB139" i="4"/>
  <c r="GC139" i="4" s="1"/>
  <c r="GD139" i="4" s="1"/>
  <c r="EK140" i="4"/>
  <c r="EJ141" i="4"/>
  <c r="FF140" i="4"/>
  <c r="FE141" i="4"/>
  <c r="AJ140" i="4"/>
  <c r="AI141" i="4"/>
  <c r="FG139" i="4"/>
  <c r="FH139" i="4" s="1"/>
  <c r="FI139" i="4" s="1"/>
  <c r="P151" i="4" l="1"/>
  <c r="Q151" i="4"/>
  <c r="R151" i="4" s="1"/>
  <c r="EK141" i="4"/>
  <c r="EJ142" i="4"/>
  <c r="EL140" i="4"/>
  <c r="EM140" i="4" s="1"/>
  <c r="EN140" i="4" s="1"/>
  <c r="CU141" i="4"/>
  <c r="CT142" i="4"/>
  <c r="BE141" i="4"/>
  <c r="BD142" i="4"/>
  <c r="BF140" i="4"/>
  <c r="BG140" i="4" s="1"/>
  <c r="BH140" i="4" s="1"/>
  <c r="FF141" i="4"/>
  <c r="FE142" i="4"/>
  <c r="GV141" i="4"/>
  <c r="GU142" i="4"/>
  <c r="BZ141" i="4"/>
  <c r="BY142" i="4"/>
  <c r="FG140" i="4"/>
  <c r="FH140" i="4" s="1"/>
  <c r="FI140" i="4" s="1"/>
  <c r="CB140" i="4"/>
  <c r="CC140" i="4" s="1"/>
  <c r="CA140" i="4"/>
  <c r="GW140" i="4"/>
  <c r="GX140" i="4" s="1"/>
  <c r="GY140" i="4" s="1"/>
  <c r="GA141" i="4"/>
  <c r="FZ142" i="4"/>
  <c r="CV140" i="4"/>
  <c r="CW140" i="4" s="1"/>
  <c r="CX140" i="4" s="1"/>
  <c r="GB140" i="4"/>
  <c r="GC140" i="4" s="1"/>
  <c r="GD140" i="4" s="1"/>
  <c r="O152" i="4"/>
  <c r="N153" i="4"/>
  <c r="AJ141" i="4"/>
  <c r="AI142" i="4"/>
  <c r="DP141" i="4"/>
  <c r="DO142" i="4"/>
  <c r="AK140" i="4"/>
  <c r="AL140" i="4" s="1"/>
  <c r="AM140" i="4" s="1"/>
  <c r="DQ140" i="4"/>
  <c r="DR140" i="4" s="1"/>
  <c r="DS140" i="4" s="1"/>
  <c r="DQ141" i="4" l="1"/>
  <c r="DR141" i="4"/>
  <c r="DS141" i="4" s="1"/>
  <c r="AJ142" i="4"/>
  <c r="AI143" i="4"/>
  <c r="BE142" i="4"/>
  <c r="BD143" i="4"/>
  <c r="BF141" i="4"/>
  <c r="BG141" i="4" s="1"/>
  <c r="BH141" i="4" s="1"/>
  <c r="AK141" i="4"/>
  <c r="AL141" i="4" s="1"/>
  <c r="AM141" i="4" s="1"/>
  <c r="CU142" i="4"/>
  <c r="CT143" i="4"/>
  <c r="CV141" i="4"/>
  <c r="CW141" i="4"/>
  <c r="CX141" i="4" s="1"/>
  <c r="P152" i="4"/>
  <c r="Q152" i="4" s="1"/>
  <c r="R152" i="4" s="1"/>
  <c r="BZ142" i="4"/>
  <c r="BY143" i="4"/>
  <c r="CA141" i="4"/>
  <c r="CB141" i="4" s="1"/>
  <c r="CC141" i="4" s="1"/>
  <c r="GV142" i="4"/>
  <c r="GU143" i="4"/>
  <c r="EK142" i="4"/>
  <c r="EJ143" i="4"/>
  <c r="GW141" i="4"/>
  <c r="GX141" i="4" s="1"/>
  <c r="GY141" i="4" s="1"/>
  <c r="EL141" i="4"/>
  <c r="EM141" i="4" s="1"/>
  <c r="EN141" i="4" s="1"/>
  <c r="O153" i="4"/>
  <c r="N154" i="4"/>
  <c r="GA142" i="4"/>
  <c r="FZ143" i="4"/>
  <c r="FF142" i="4"/>
  <c r="FE143" i="4"/>
  <c r="DP142" i="4"/>
  <c r="DO143" i="4"/>
  <c r="GB141" i="4"/>
  <c r="GC141" i="4" s="1"/>
  <c r="GD141" i="4" s="1"/>
  <c r="FG141" i="4"/>
  <c r="FH141" i="4" s="1"/>
  <c r="FI141" i="4" s="1"/>
  <c r="CV142" i="4" l="1"/>
  <c r="CW142" i="4" s="1"/>
  <c r="CX142" i="4" s="1"/>
  <c r="EK143" i="4"/>
  <c r="EJ144" i="4"/>
  <c r="FF143" i="4"/>
  <c r="FE144" i="4"/>
  <c r="GV143" i="4"/>
  <c r="GU144" i="4"/>
  <c r="CU143" i="4"/>
  <c r="CT144" i="4"/>
  <c r="DQ142" i="4"/>
  <c r="DR142" i="4"/>
  <c r="DS142" i="4" s="1"/>
  <c r="GW142" i="4"/>
  <c r="GX142" i="4" s="1"/>
  <c r="GY142" i="4" s="1"/>
  <c r="O154" i="4"/>
  <c r="N155" i="4"/>
  <c r="BE143" i="4"/>
  <c r="BD144" i="4"/>
  <c r="EL142" i="4"/>
  <c r="EM142" i="4" s="1"/>
  <c r="EN142" i="4" s="1"/>
  <c r="BG142" i="4"/>
  <c r="BH142" i="4" s="1"/>
  <c r="BF142" i="4"/>
  <c r="P153" i="4"/>
  <c r="Q153" i="4" s="1"/>
  <c r="R153" i="4" s="1"/>
  <c r="AJ143" i="4"/>
  <c r="AI144" i="4"/>
  <c r="DP143" i="4"/>
  <c r="DO144" i="4"/>
  <c r="GC142" i="4"/>
  <c r="GD142" i="4" s="1"/>
  <c r="GB142" i="4"/>
  <c r="AK142" i="4"/>
  <c r="AL142" i="4" s="1"/>
  <c r="AM142" i="4" s="1"/>
  <c r="FH142" i="4"/>
  <c r="FI142" i="4" s="1"/>
  <c r="FG142" i="4"/>
  <c r="GA143" i="4"/>
  <c r="FZ144" i="4"/>
  <c r="BZ143" i="4"/>
  <c r="BY144" i="4"/>
  <c r="CB142" i="4"/>
  <c r="CC142" i="4" s="1"/>
  <c r="CA142" i="4"/>
  <c r="GB143" i="4" l="1"/>
  <c r="GC143" i="4" s="1"/>
  <c r="GD143" i="4" s="1"/>
  <c r="CU144" i="4"/>
  <c r="CT145" i="4"/>
  <c r="CV143" i="4"/>
  <c r="CW143" i="4" s="1"/>
  <c r="CX143" i="4" s="1"/>
  <c r="GA144" i="4"/>
  <c r="FZ145" i="4"/>
  <c r="GV144" i="4"/>
  <c r="GU145" i="4"/>
  <c r="GW143" i="4"/>
  <c r="GX143" i="4"/>
  <c r="GY143" i="4" s="1"/>
  <c r="BE144" i="4"/>
  <c r="BD145" i="4"/>
  <c r="FF144" i="4"/>
  <c r="FE145" i="4"/>
  <c r="FG143" i="4"/>
  <c r="FH143" i="4" s="1"/>
  <c r="FI143" i="4" s="1"/>
  <c r="BF143" i="4"/>
  <c r="BG143" i="4" s="1"/>
  <c r="BH143" i="4" s="1"/>
  <c r="DP144" i="4"/>
  <c r="DO145" i="4"/>
  <c r="O155" i="4"/>
  <c r="N156" i="4"/>
  <c r="EK144" i="4"/>
  <c r="EJ145" i="4"/>
  <c r="DQ143" i="4"/>
  <c r="DR143" i="4" s="1"/>
  <c r="DS143" i="4" s="1"/>
  <c r="EL143" i="4"/>
  <c r="EM143" i="4" s="1"/>
  <c r="EN143" i="4" s="1"/>
  <c r="P154" i="4"/>
  <c r="Q154" i="4" s="1"/>
  <c r="R154" i="4" s="1"/>
  <c r="BZ144" i="4"/>
  <c r="BY145" i="4"/>
  <c r="AJ144" i="4"/>
  <c r="AI145" i="4"/>
  <c r="CB143" i="4"/>
  <c r="CC143" i="4" s="1"/>
  <c r="CA143" i="4"/>
  <c r="AL143" i="4"/>
  <c r="AM143" i="4" s="1"/>
  <c r="AK143" i="4"/>
  <c r="P155" i="4" l="1"/>
  <c r="Q155" i="4" s="1"/>
  <c r="R155" i="4" s="1"/>
  <c r="DP145" i="4"/>
  <c r="DO146" i="4"/>
  <c r="GV145" i="4"/>
  <c r="GU146" i="4"/>
  <c r="GW144" i="4"/>
  <c r="GX144" i="4" s="1"/>
  <c r="GY144" i="4" s="1"/>
  <c r="AK144" i="4"/>
  <c r="AL144" i="4" s="1"/>
  <c r="AM144" i="4" s="1"/>
  <c r="GA145" i="4"/>
  <c r="FZ146" i="4"/>
  <c r="GB144" i="4"/>
  <c r="GC144" i="4" s="1"/>
  <c r="GD144" i="4" s="1"/>
  <c r="AJ145" i="4"/>
  <c r="AI146" i="4"/>
  <c r="BZ145" i="4"/>
  <c r="BY146" i="4"/>
  <c r="CA144" i="4"/>
  <c r="CB144" i="4" s="1"/>
  <c r="CC144" i="4" s="1"/>
  <c r="DQ144" i="4"/>
  <c r="DR144" i="4" s="1"/>
  <c r="DS144" i="4" s="1"/>
  <c r="FF145" i="4"/>
  <c r="FE146" i="4"/>
  <c r="CU145" i="4"/>
  <c r="CT146" i="4"/>
  <c r="CV144" i="4"/>
  <c r="CW144" i="4" s="1"/>
  <c r="CX144" i="4" s="1"/>
  <c r="FG144" i="4"/>
  <c r="FH144" i="4" s="1"/>
  <c r="FI144" i="4" s="1"/>
  <c r="EK145" i="4"/>
  <c r="EJ146" i="4"/>
  <c r="BE145" i="4"/>
  <c r="BD146" i="4"/>
  <c r="O156" i="4"/>
  <c r="N157" i="4"/>
  <c r="EM144" i="4"/>
  <c r="EN144" i="4" s="1"/>
  <c r="EL144" i="4"/>
  <c r="BG144" i="4"/>
  <c r="BH144" i="4" s="1"/>
  <c r="BF144" i="4"/>
  <c r="GB145" i="4" l="1"/>
  <c r="GC145" i="4" s="1"/>
  <c r="GD145" i="4" s="1"/>
  <c r="BE146" i="4"/>
  <c r="BD147" i="4"/>
  <c r="BF145" i="4"/>
  <c r="BG145" i="4" s="1"/>
  <c r="BH145" i="4" s="1"/>
  <c r="GA146" i="4"/>
  <c r="FZ147" i="4"/>
  <c r="EL145" i="4"/>
  <c r="EM145" i="4" s="1"/>
  <c r="EN145" i="4" s="1"/>
  <c r="FF146" i="4"/>
  <c r="FE147" i="4"/>
  <c r="BZ146" i="4"/>
  <c r="BY147" i="4"/>
  <c r="GV146" i="4"/>
  <c r="GU147" i="4"/>
  <c r="P156" i="4"/>
  <c r="Q156" i="4" s="1"/>
  <c r="R156" i="4" s="1"/>
  <c r="GW145" i="4"/>
  <c r="GX145" i="4"/>
  <c r="GY145" i="4" s="1"/>
  <c r="CA145" i="4"/>
  <c r="CB145" i="4" s="1"/>
  <c r="CC145" i="4" s="1"/>
  <c r="AJ146" i="4"/>
  <c r="AI147" i="4"/>
  <c r="DP146" i="4"/>
  <c r="DO147" i="4"/>
  <c r="FG145" i="4"/>
  <c r="FH145" i="4" s="1"/>
  <c r="FI145" i="4" s="1"/>
  <c r="DQ145" i="4"/>
  <c r="DR145" i="4" s="1"/>
  <c r="DS145" i="4" s="1"/>
  <c r="AK145" i="4"/>
  <c r="AL145" i="4" s="1"/>
  <c r="AM145" i="4" s="1"/>
  <c r="CU146" i="4"/>
  <c r="CT147" i="4"/>
  <c r="O157" i="4"/>
  <c r="N158" i="4"/>
  <c r="EK146" i="4"/>
  <c r="EJ147" i="4"/>
  <c r="CV145" i="4"/>
  <c r="CW145" i="4" s="1"/>
  <c r="CX145" i="4" s="1"/>
  <c r="FG146" i="4" l="1"/>
  <c r="FH146" i="4" s="1"/>
  <c r="FI146" i="4" s="1"/>
  <c r="FF147" i="4"/>
  <c r="FE148" i="4"/>
  <c r="CU147" i="4"/>
  <c r="CT148" i="4"/>
  <c r="CV146" i="4"/>
  <c r="CW146" i="4" s="1"/>
  <c r="CX146" i="4" s="1"/>
  <c r="AJ147" i="4"/>
  <c r="AI148" i="4"/>
  <c r="GA147" i="4"/>
  <c r="FZ148" i="4"/>
  <c r="GB146" i="4"/>
  <c r="GC146" i="4" s="1"/>
  <c r="GD146" i="4" s="1"/>
  <c r="P157" i="4"/>
  <c r="Q157" i="4" s="1"/>
  <c r="R157" i="4" s="1"/>
  <c r="O158" i="4"/>
  <c r="N159" i="4"/>
  <c r="GV147" i="4"/>
  <c r="GU148" i="4"/>
  <c r="BE147" i="4"/>
  <c r="BD148" i="4"/>
  <c r="AK146" i="4"/>
  <c r="AL146" i="4" s="1"/>
  <c r="AM146" i="4" s="1"/>
  <c r="BF146" i="4"/>
  <c r="BG146" i="4" s="1"/>
  <c r="BH146" i="4" s="1"/>
  <c r="GW146" i="4"/>
  <c r="GX146" i="4" s="1"/>
  <c r="GY146" i="4" s="1"/>
  <c r="EK147" i="4"/>
  <c r="EJ148" i="4"/>
  <c r="DP147" i="4"/>
  <c r="DO148" i="4"/>
  <c r="BZ147" i="4"/>
  <c r="BY148" i="4"/>
  <c r="EL146" i="4"/>
  <c r="EM146" i="4" s="1"/>
  <c r="EN146" i="4" s="1"/>
  <c r="DQ146" i="4"/>
  <c r="DR146" i="4" s="1"/>
  <c r="DS146" i="4" s="1"/>
  <c r="CA146" i="4"/>
  <c r="CB146" i="4" s="1"/>
  <c r="CC146" i="4" s="1"/>
  <c r="GB147" i="4" l="1"/>
  <c r="GC147" i="4" s="1"/>
  <c r="GD147" i="4" s="1"/>
  <c r="GA148" i="4"/>
  <c r="FZ149" i="4"/>
  <c r="BZ148" i="4"/>
  <c r="BY149" i="4"/>
  <c r="BE148" i="4"/>
  <c r="BD149" i="4"/>
  <c r="AJ148" i="4"/>
  <c r="AI149" i="4"/>
  <c r="AK147" i="4"/>
  <c r="AL147" i="4" s="1"/>
  <c r="AM147" i="4" s="1"/>
  <c r="DP148" i="4"/>
  <c r="DO149" i="4"/>
  <c r="BF147" i="4"/>
  <c r="BG147" i="4" s="1"/>
  <c r="BH147" i="4" s="1"/>
  <c r="CA147" i="4"/>
  <c r="CB147" i="4" s="1"/>
  <c r="CC147" i="4" s="1"/>
  <c r="GV148" i="4"/>
  <c r="GU149" i="4"/>
  <c r="EK148" i="4"/>
  <c r="EJ149" i="4"/>
  <c r="CU148" i="4"/>
  <c r="CT149" i="4"/>
  <c r="CV147" i="4"/>
  <c r="CW147" i="4" s="1"/>
  <c r="CX147" i="4" s="1"/>
  <c r="DR147" i="4"/>
  <c r="DS147" i="4" s="1"/>
  <c r="DQ147" i="4"/>
  <c r="O159" i="4"/>
  <c r="N160" i="4"/>
  <c r="FF148" i="4"/>
  <c r="FE149" i="4"/>
  <c r="GX147" i="4"/>
  <c r="GY147" i="4" s="1"/>
  <c r="GW147" i="4"/>
  <c r="FG147" i="4"/>
  <c r="FH147" i="4" s="1"/>
  <c r="FI147" i="4" s="1"/>
  <c r="Q158" i="4"/>
  <c r="R158" i="4" s="1"/>
  <c r="P158" i="4"/>
  <c r="EM147" i="4"/>
  <c r="EN147" i="4" s="1"/>
  <c r="EL147" i="4"/>
  <c r="CV148" i="4" l="1"/>
  <c r="CW148" i="4" s="1"/>
  <c r="CX148" i="4" s="1"/>
  <c r="EK149" i="4"/>
  <c r="EJ150" i="4"/>
  <c r="AJ149" i="4"/>
  <c r="AI150" i="4"/>
  <c r="AK148" i="4"/>
  <c r="AL148" i="4" s="1"/>
  <c r="AM148" i="4" s="1"/>
  <c r="GV149" i="4"/>
  <c r="GU150" i="4"/>
  <c r="BE149" i="4"/>
  <c r="BD150" i="4"/>
  <c r="BF148" i="4"/>
  <c r="BG148" i="4" s="1"/>
  <c r="BH148" i="4" s="1"/>
  <c r="FH148" i="4"/>
  <c r="FI148" i="4" s="1"/>
  <c r="FG148" i="4"/>
  <c r="BZ149" i="4"/>
  <c r="BY150" i="4"/>
  <c r="CA148" i="4"/>
  <c r="CB148" i="4" s="1"/>
  <c r="CC148" i="4" s="1"/>
  <c r="EL148" i="4"/>
  <c r="EM148" i="4" s="1"/>
  <c r="EN148" i="4" s="1"/>
  <c r="O160" i="4"/>
  <c r="N161" i="4"/>
  <c r="GA149" i="4"/>
  <c r="FZ150" i="4"/>
  <c r="CU149" i="4"/>
  <c r="CT150" i="4"/>
  <c r="FF149" i="4"/>
  <c r="FE150" i="4"/>
  <c r="GB148" i="4"/>
  <c r="GC148" i="4" s="1"/>
  <c r="GD148" i="4" s="1"/>
  <c r="GW148" i="4"/>
  <c r="GX148" i="4" s="1"/>
  <c r="GY148" i="4" s="1"/>
  <c r="DP149" i="4"/>
  <c r="DO150" i="4"/>
  <c r="Q159" i="4"/>
  <c r="R159" i="4" s="1"/>
  <c r="P159" i="4"/>
  <c r="DQ148" i="4"/>
  <c r="DR148" i="4" s="1"/>
  <c r="DS148" i="4" s="1"/>
  <c r="BF149" i="4" l="1"/>
  <c r="BG149" i="4" s="1"/>
  <c r="BH149" i="4" s="1"/>
  <c r="O161" i="4"/>
  <c r="N162" i="4"/>
  <c r="GV150" i="4"/>
  <c r="GU151" i="4"/>
  <c r="GW149" i="4"/>
  <c r="GX149" i="4" s="1"/>
  <c r="GY149" i="4" s="1"/>
  <c r="DP150" i="4"/>
  <c r="DO151" i="4"/>
  <c r="P160" i="4"/>
  <c r="Q160" i="4" s="1"/>
  <c r="R160" i="4" s="1"/>
  <c r="FF150" i="4"/>
  <c r="FE151" i="4"/>
  <c r="BZ150" i="4"/>
  <c r="BY151" i="4"/>
  <c r="AJ150" i="4"/>
  <c r="AI151" i="4"/>
  <c r="BE150" i="4"/>
  <c r="BD151" i="4"/>
  <c r="AL149" i="4"/>
  <c r="AM149" i="4" s="1"/>
  <c r="AK149" i="4"/>
  <c r="FG149" i="4"/>
  <c r="FH149" i="4" s="1"/>
  <c r="FI149" i="4" s="1"/>
  <c r="CU150" i="4"/>
  <c r="CT151" i="4"/>
  <c r="EK150" i="4"/>
  <c r="EJ151" i="4"/>
  <c r="CW149" i="4"/>
  <c r="CX149" i="4" s="1"/>
  <c r="CV149" i="4"/>
  <c r="EL149" i="4"/>
  <c r="EM149" i="4" s="1"/>
  <c r="EN149" i="4" s="1"/>
  <c r="DQ149" i="4"/>
  <c r="DR149" i="4" s="1"/>
  <c r="DS149" i="4" s="1"/>
  <c r="GA150" i="4"/>
  <c r="FZ151" i="4"/>
  <c r="CB149" i="4"/>
  <c r="CC149" i="4" s="1"/>
  <c r="CA149" i="4"/>
  <c r="GB149" i="4"/>
  <c r="GC149" i="4" s="1"/>
  <c r="GD149" i="4" s="1"/>
  <c r="GB150" i="4" l="1"/>
  <c r="GC150" i="4" s="1"/>
  <c r="GD150" i="4" s="1"/>
  <c r="DP151" i="4"/>
  <c r="DO152" i="4"/>
  <c r="DQ150" i="4"/>
  <c r="DR150" i="4" s="1"/>
  <c r="DS150" i="4" s="1"/>
  <c r="GA151" i="4"/>
  <c r="FZ152" i="4"/>
  <c r="BE151" i="4"/>
  <c r="BD152" i="4"/>
  <c r="BF150" i="4"/>
  <c r="BG150" i="4"/>
  <c r="BH150" i="4" s="1"/>
  <c r="AJ151" i="4"/>
  <c r="AI152" i="4"/>
  <c r="GV151" i="4"/>
  <c r="GU152" i="4"/>
  <c r="GW150" i="4"/>
  <c r="GX150" i="4" s="1"/>
  <c r="GY150" i="4" s="1"/>
  <c r="AK150" i="4"/>
  <c r="AL150" i="4" s="1"/>
  <c r="AM150" i="4" s="1"/>
  <c r="EK151" i="4"/>
  <c r="EJ152" i="4"/>
  <c r="BZ151" i="4"/>
  <c r="BY152" i="4"/>
  <c r="O162" i="4"/>
  <c r="N163" i="4"/>
  <c r="Q161" i="4"/>
  <c r="R161" i="4" s="1"/>
  <c r="P161" i="4"/>
  <c r="EL150" i="4"/>
  <c r="EM150" i="4" s="1"/>
  <c r="EN150" i="4" s="1"/>
  <c r="CA150" i="4"/>
  <c r="CB150" i="4" s="1"/>
  <c r="CC150" i="4" s="1"/>
  <c r="CU151" i="4"/>
  <c r="CT152" i="4"/>
  <c r="FF151" i="4"/>
  <c r="FE152" i="4"/>
  <c r="CV150" i="4"/>
  <c r="CW150" i="4" s="1"/>
  <c r="CX150" i="4" s="1"/>
  <c r="FG150" i="4"/>
  <c r="FH150" i="4" s="1"/>
  <c r="FI150" i="4" s="1"/>
  <c r="CA151" i="4" l="1"/>
  <c r="CB151" i="4" s="1"/>
  <c r="CC151" i="4" s="1"/>
  <c r="FF152" i="4"/>
  <c r="FE153" i="4"/>
  <c r="CU152" i="4"/>
  <c r="CT153" i="4"/>
  <c r="BE152" i="4"/>
  <c r="BD153" i="4"/>
  <c r="BF151" i="4"/>
  <c r="BG151" i="4" s="1"/>
  <c r="BH151" i="4" s="1"/>
  <c r="FG151" i="4"/>
  <c r="FH151" i="4" s="1"/>
  <c r="FI151" i="4" s="1"/>
  <c r="GA152" i="4"/>
  <c r="FZ153" i="4"/>
  <c r="GB151" i="4"/>
  <c r="GC151" i="4" s="1"/>
  <c r="GD151" i="4" s="1"/>
  <c r="CV151" i="4"/>
  <c r="CW151" i="4" s="1"/>
  <c r="CX151" i="4" s="1"/>
  <c r="EL151" i="4"/>
  <c r="EM151" i="4" s="1"/>
  <c r="EN151" i="4" s="1"/>
  <c r="BZ152" i="4"/>
  <c r="BY153" i="4"/>
  <c r="EK152" i="4"/>
  <c r="EJ153" i="4"/>
  <c r="GV152" i="4"/>
  <c r="GU153" i="4"/>
  <c r="DP152" i="4"/>
  <c r="DO153" i="4"/>
  <c r="DQ151" i="4"/>
  <c r="DR151" i="4" s="1"/>
  <c r="DS151" i="4" s="1"/>
  <c r="GW151" i="4"/>
  <c r="GX151" i="4" s="1"/>
  <c r="GY151" i="4" s="1"/>
  <c r="O163" i="4"/>
  <c r="N164" i="4"/>
  <c r="AJ152" i="4"/>
  <c r="AI153" i="4"/>
  <c r="Q162" i="4"/>
  <c r="R162" i="4" s="1"/>
  <c r="P162" i="4"/>
  <c r="AK151" i="4"/>
  <c r="AL151" i="4" s="1"/>
  <c r="AM151" i="4" s="1"/>
  <c r="EL152" i="4" l="1"/>
  <c r="EM152" i="4" s="1"/>
  <c r="EN152" i="4" s="1"/>
  <c r="O164" i="4"/>
  <c r="N165" i="4"/>
  <c r="BZ153" i="4"/>
  <c r="BY154" i="4"/>
  <c r="CA152" i="4"/>
  <c r="CB152" i="4" s="1"/>
  <c r="CC152" i="4" s="1"/>
  <c r="BE153" i="4"/>
  <c r="BD154" i="4"/>
  <c r="BF152" i="4"/>
  <c r="BG152" i="4"/>
  <c r="BH152" i="4" s="1"/>
  <c r="P163" i="4"/>
  <c r="Q163" i="4"/>
  <c r="R163" i="4" s="1"/>
  <c r="CU153" i="4"/>
  <c r="CT154" i="4"/>
  <c r="AK152" i="4"/>
  <c r="AL152" i="4" s="1"/>
  <c r="AM152" i="4" s="1"/>
  <c r="CV152" i="4"/>
  <c r="CW152" i="4" s="1"/>
  <c r="CX152" i="4" s="1"/>
  <c r="AJ153" i="4"/>
  <c r="AI154" i="4"/>
  <c r="DP153" i="4"/>
  <c r="DO154" i="4"/>
  <c r="FF153" i="4"/>
  <c r="FE154" i="4"/>
  <c r="EK153" i="4"/>
  <c r="EJ154" i="4"/>
  <c r="FG152" i="4"/>
  <c r="FH152" i="4" s="1"/>
  <c r="FI152" i="4" s="1"/>
  <c r="DQ152" i="4"/>
  <c r="DR152" i="4" s="1"/>
  <c r="DS152" i="4" s="1"/>
  <c r="GV153" i="4"/>
  <c r="GU154" i="4"/>
  <c r="GA153" i="4"/>
  <c r="FZ154" i="4"/>
  <c r="GW152" i="4"/>
  <c r="GX152" i="4" s="1"/>
  <c r="GY152" i="4" s="1"/>
  <c r="GB152" i="4"/>
  <c r="GC152" i="4" s="1"/>
  <c r="GD152" i="4" s="1"/>
  <c r="DQ153" i="4" l="1"/>
  <c r="DR153" i="4" s="1"/>
  <c r="DS153" i="4" s="1"/>
  <c r="GA154" i="4"/>
  <c r="FZ155" i="4"/>
  <c r="GV154" i="4"/>
  <c r="GU155" i="4"/>
  <c r="AJ154" i="4"/>
  <c r="AI155" i="4"/>
  <c r="BE154" i="4"/>
  <c r="BD155" i="4"/>
  <c r="BF153" i="4"/>
  <c r="BG153" i="4"/>
  <c r="BH153" i="4" s="1"/>
  <c r="GB153" i="4"/>
  <c r="GC153" i="4"/>
  <c r="GD153" i="4" s="1"/>
  <c r="DP154" i="4"/>
  <c r="DO155" i="4"/>
  <c r="AK153" i="4"/>
  <c r="AL153" i="4" s="1"/>
  <c r="AM153" i="4" s="1"/>
  <c r="BZ154" i="4"/>
  <c r="BY155" i="4"/>
  <c r="GX153" i="4"/>
  <c r="GY153" i="4" s="1"/>
  <c r="GW153" i="4"/>
  <c r="CA153" i="4"/>
  <c r="CB153" i="4"/>
  <c r="CC153" i="4" s="1"/>
  <c r="EK154" i="4"/>
  <c r="EJ155" i="4"/>
  <c r="CU154" i="4"/>
  <c r="CT155" i="4"/>
  <c r="O165" i="4"/>
  <c r="N166" i="4"/>
  <c r="P164" i="4"/>
  <c r="Q164" i="4" s="1"/>
  <c r="R164" i="4" s="1"/>
  <c r="CV153" i="4"/>
  <c r="CW153" i="4" s="1"/>
  <c r="CX153" i="4" s="1"/>
  <c r="FF154" i="4"/>
  <c r="FE155" i="4"/>
  <c r="EL153" i="4"/>
  <c r="EM153" i="4" s="1"/>
  <c r="EN153" i="4" s="1"/>
  <c r="FG153" i="4"/>
  <c r="FH153" i="4" s="1"/>
  <c r="FI153" i="4" s="1"/>
  <c r="FG154" i="4" l="1"/>
  <c r="FH154" i="4" s="1"/>
  <c r="FI154" i="4" s="1"/>
  <c r="BE155" i="4"/>
  <c r="BD156" i="4"/>
  <c r="BF154" i="4"/>
  <c r="BG154" i="4" s="1"/>
  <c r="BH154" i="4" s="1"/>
  <c r="FF155" i="4"/>
  <c r="FE156" i="4"/>
  <c r="BZ155" i="4"/>
  <c r="BY156" i="4"/>
  <c r="AJ155" i="4"/>
  <c r="AI156" i="4"/>
  <c r="AK154" i="4"/>
  <c r="AL154" i="4"/>
  <c r="AM154" i="4" s="1"/>
  <c r="O166" i="4"/>
  <c r="N167" i="4"/>
  <c r="GV155" i="4"/>
  <c r="GU156" i="4"/>
  <c r="GW154" i="4"/>
  <c r="GX154" i="4" s="1"/>
  <c r="GY154" i="4" s="1"/>
  <c r="CA154" i="4"/>
  <c r="CB154" i="4" s="1"/>
  <c r="CC154" i="4" s="1"/>
  <c r="CU155" i="4"/>
  <c r="CT156" i="4"/>
  <c r="DP155" i="4"/>
  <c r="DO156" i="4"/>
  <c r="GA155" i="4"/>
  <c r="FZ156" i="4"/>
  <c r="P165" i="4"/>
  <c r="Q165" i="4" s="1"/>
  <c r="R165" i="4" s="1"/>
  <c r="GB154" i="4"/>
  <c r="GC154" i="4" s="1"/>
  <c r="GD154" i="4" s="1"/>
  <c r="DR154" i="4"/>
  <c r="DS154" i="4" s="1"/>
  <c r="DQ154" i="4"/>
  <c r="EK155" i="4"/>
  <c r="EJ156" i="4"/>
  <c r="CW154" i="4"/>
  <c r="CX154" i="4" s="1"/>
  <c r="CV154" i="4"/>
  <c r="EL154" i="4"/>
  <c r="EM154" i="4" s="1"/>
  <c r="EN154" i="4" s="1"/>
  <c r="AK155" i="4" l="1"/>
  <c r="AL155" i="4" s="1"/>
  <c r="AM155" i="4" s="1"/>
  <c r="AJ156" i="4"/>
  <c r="AI157" i="4"/>
  <c r="BZ156" i="4"/>
  <c r="BY157" i="4"/>
  <c r="CA155" i="4"/>
  <c r="CB155" i="4" s="1"/>
  <c r="CC155" i="4" s="1"/>
  <c r="FF156" i="4"/>
  <c r="FE157" i="4"/>
  <c r="FG155" i="4"/>
  <c r="FH155" i="4" s="1"/>
  <c r="FI155" i="4" s="1"/>
  <c r="CV155" i="4"/>
  <c r="CW155" i="4" s="1"/>
  <c r="CX155" i="4" s="1"/>
  <c r="GV156" i="4"/>
  <c r="GU157" i="4"/>
  <c r="EK156" i="4"/>
  <c r="EJ157" i="4"/>
  <c r="GW155" i="4"/>
  <c r="GX155" i="4" s="1"/>
  <c r="GY155" i="4" s="1"/>
  <c r="EM155" i="4"/>
  <c r="EN155" i="4" s="1"/>
  <c r="EL155" i="4"/>
  <c r="GA156" i="4"/>
  <c r="FZ157" i="4"/>
  <c r="O167" i="4"/>
  <c r="N168" i="4"/>
  <c r="BE156" i="4"/>
  <c r="BD157" i="4"/>
  <c r="GC155" i="4"/>
  <c r="GD155" i="4" s="1"/>
  <c r="GB155" i="4"/>
  <c r="BF155" i="4"/>
  <c r="BG155" i="4" s="1"/>
  <c r="BH155" i="4" s="1"/>
  <c r="P166" i="4"/>
  <c r="Q166" i="4" s="1"/>
  <c r="R166" i="4" s="1"/>
  <c r="DP156" i="4"/>
  <c r="DO157" i="4"/>
  <c r="CU156" i="4"/>
  <c r="CT157" i="4"/>
  <c r="DR155" i="4"/>
  <c r="DS155" i="4" s="1"/>
  <c r="DQ155" i="4"/>
  <c r="CV156" i="4" l="1"/>
  <c r="CW156" i="4" s="1"/>
  <c r="CX156" i="4" s="1"/>
  <c r="GB156" i="4"/>
  <c r="GC156" i="4" s="1"/>
  <c r="GD156" i="4" s="1"/>
  <c r="DQ156" i="4"/>
  <c r="DR156" i="4" s="1"/>
  <c r="DS156" i="4" s="1"/>
  <c r="FF157" i="4"/>
  <c r="FE158" i="4"/>
  <c r="DP157" i="4"/>
  <c r="DO158" i="4"/>
  <c r="FG156" i="4"/>
  <c r="FH156" i="4"/>
  <c r="FI156" i="4" s="1"/>
  <c r="GA157" i="4"/>
  <c r="FZ158" i="4"/>
  <c r="EK157" i="4"/>
  <c r="EJ158" i="4"/>
  <c r="BZ157" i="4"/>
  <c r="BY158" i="4"/>
  <c r="CA156" i="4"/>
  <c r="CB156" i="4" s="1"/>
  <c r="CC156" i="4" s="1"/>
  <c r="EL156" i="4"/>
  <c r="EM156" i="4" s="1"/>
  <c r="EN156" i="4" s="1"/>
  <c r="BE157" i="4"/>
  <c r="BD158" i="4"/>
  <c r="GV157" i="4"/>
  <c r="GU158" i="4"/>
  <c r="AJ157" i="4"/>
  <c r="AI158" i="4"/>
  <c r="BF156" i="4"/>
  <c r="BG156" i="4" s="1"/>
  <c r="BH156" i="4" s="1"/>
  <c r="AK156" i="4"/>
  <c r="AL156" i="4" s="1"/>
  <c r="AM156" i="4" s="1"/>
  <c r="GW156" i="4"/>
  <c r="GX156" i="4" s="1"/>
  <c r="GY156" i="4" s="1"/>
  <c r="CU157" i="4"/>
  <c r="CT158" i="4"/>
  <c r="O168" i="4"/>
  <c r="N169" i="4"/>
  <c r="P167" i="4"/>
  <c r="Q167" i="4" s="1"/>
  <c r="R167" i="4" s="1"/>
  <c r="BF157" i="4" l="1"/>
  <c r="BG157" i="4" s="1"/>
  <c r="BH157" i="4" s="1"/>
  <c r="BE158" i="4"/>
  <c r="BD159" i="4"/>
  <c r="DP158" i="4"/>
  <c r="DO159" i="4"/>
  <c r="DQ157" i="4"/>
  <c r="DR157" i="4" s="1"/>
  <c r="DS157" i="4" s="1"/>
  <c r="FF158" i="4"/>
  <c r="FE159" i="4"/>
  <c r="FG157" i="4"/>
  <c r="FH157" i="4"/>
  <c r="FI157" i="4" s="1"/>
  <c r="BZ158" i="4"/>
  <c r="BY159" i="4"/>
  <c r="CU158" i="4"/>
  <c r="CT159" i="4"/>
  <c r="CA157" i="4"/>
  <c r="CB157" i="4" s="1"/>
  <c r="CC157" i="4" s="1"/>
  <c r="AJ158" i="4"/>
  <c r="AI159" i="4"/>
  <c r="EK158" i="4"/>
  <c r="EJ159" i="4"/>
  <c r="CV157" i="4"/>
  <c r="CW157" i="4" s="1"/>
  <c r="CX157" i="4" s="1"/>
  <c r="EM157" i="4"/>
  <c r="EN157" i="4" s="1"/>
  <c r="EL157" i="4"/>
  <c r="AK157" i="4"/>
  <c r="AL157" i="4" s="1"/>
  <c r="AM157" i="4" s="1"/>
  <c r="O169" i="4"/>
  <c r="N170" i="4"/>
  <c r="GV158" i="4"/>
  <c r="GU159" i="4"/>
  <c r="GA158" i="4"/>
  <c r="FZ159" i="4"/>
  <c r="P168" i="4"/>
  <c r="Q168" i="4" s="1"/>
  <c r="R168" i="4" s="1"/>
  <c r="GW157" i="4"/>
  <c r="GX157" i="4" s="1"/>
  <c r="GY157" i="4" s="1"/>
  <c r="GB157" i="4"/>
  <c r="GC157" i="4" s="1"/>
  <c r="GD157" i="4" s="1"/>
  <c r="GA159" i="4" l="1"/>
  <c r="FZ160" i="4"/>
  <c r="EK159" i="4"/>
  <c r="EJ160" i="4"/>
  <c r="FF159" i="4"/>
  <c r="FE160" i="4"/>
  <c r="FG158" i="4"/>
  <c r="FH158" i="4" s="1"/>
  <c r="FI158" i="4" s="1"/>
  <c r="AJ159" i="4"/>
  <c r="AI160" i="4"/>
  <c r="AK158" i="4"/>
  <c r="AL158" i="4"/>
  <c r="AM158" i="4" s="1"/>
  <c r="GV159" i="4"/>
  <c r="GU160" i="4"/>
  <c r="O170" i="4"/>
  <c r="N171" i="4"/>
  <c r="DP159" i="4"/>
  <c r="DO160" i="4"/>
  <c r="EL158" i="4"/>
  <c r="EM158" i="4" s="1"/>
  <c r="EN158" i="4" s="1"/>
  <c r="DR158" i="4"/>
  <c r="DS158" i="4" s="1"/>
  <c r="DQ158" i="4"/>
  <c r="P169" i="4"/>
  <c r="Q169" i="4"/>
  <c r="R169" i="4" s="1"/>
  <c r="CU159" i="4"/>
  <c r="CT160" i="4"/>
  <c r="BE159" i="4"/>
  <c r="BD160" i="4"/>
  <c r="GX158" i="4"/>
  <c r="GY158" i="4" s="1"/>
  <c r="GW158" i="4"/>
  <c r="BF158" i="4"/>
  <c r="BG158" i="4" s="1"/>
  <c r="BH158" i="4" s="1"/>
  <c r="CV158" i="4"/>
  <c r="CW158" i="4" s="1"/>
  <c r="CX158" i="4" s="1"/>
  <c r="BZ159" i="4"/>
  <c r="BY160" i="4"/>
  <c r="GB158" i="4"/>
  <c r="GC158" i="4" s="1"/>
  <c r="GD158" i="4" s="1"/>
  <c r="CB158" i="4"/>
  <c r="CC158" i="4" s="1"/>
  <c r="CA158" i="4"/>
  <c r="CA159" i="4" l="1"/>
  <c r="CB159" i="4" s="1"/>
  <c r="CC159" i="4" s="1"/>
  <c r="AJ160" i="4"/>
  <c r="AI161" i="4"/>
  <c r="AK159" i="4"/>
  <c r="AL159" i="4" s="1"/>
  <c r="AM159" i="4" s="1"/>
  <c r="BZ160" i="4"/>
  <c r="BY161" i="4"/>
  <c r="DP160" i="4"/>
  <c r="DO161" i="4"/>
  <c r="FF160" i="4"/>
  <c r="FE161" i="4"/>
  <c r="FG159" i="4"/>
  <c r="FH159" i="4" s="1"/>
  <c r="FI159" i="4" s="1"/>
  <c r="DQ159" i="4"/>
  <c r="DR159" i="4" s="1"/>
  <c r="DS159" i="4" s="1"/>
  <c r="BE160" i="4"/>
  <c r="BD161" i="4"/>
  <c r="O171" i="4"/>
  <c r="N172" i="4"/>
  <c r="EK160" i="4"/>
  <c r="EJ161" i="4"/>
  <c r="BF159" i="4"/>
  <c r="BG159" i="4" s="1"/>
  <c r="BH159" i="4" s="1"/>
  <c r="EL159" i="4"/>
  <c r="EM159" i="4" s="1"/>
  <c r="EN159" i="4" s="1"/>
  <c r="P170" i="4"/>
  <c r="Q170" i="4" s="1"/>
  <c r="R170" i="4" s="1"/>
  <c r="CU160" i="4"/>
  <c r="CT161" i="4"/>
  <c r="GV160" i="4"/>
  <c r="GU161" i="4"/>
  <c r="GA160" i="4"/>
  <c r="FZ161" i="4"/>
  <c r="CV159" i="4"/>
  <c r="CW159" i="4" s="1"/>
  <c r="CX159" i="4" s="1"/>
  <c r="GW159" i="4"/>
  <c r="GX159" i="4" s="1"/>
  <c r="GY159" i="4" s="1"/>
  <c r="GB159" i="4"/>
  <c r="GC159" i="4"/>
  <c r="GD159" i="4" s="1"/>
  <c r="FG160" i="4" l="1"/>
  <c r="FH160" i="4" s="1"/>
  <c r="FI160" i="4" s="1"/>
  <c r="GA161" i="4"/>
  <c r="FZ162" i="4"/>
  <c r="EK161" i="4"/>
  <c r="EJ162" i="4"/>
  <c r="DP161" i="4"/>
  <c r="DO162" i="4"/>
  <c r="DQ160" i="4"/>
  <c r="DR160" i="4" s="1"/>
  <c r="DS160" i="4" s="1"/>
  <c r="BZ161" i="4"/>
  <c r="BY162" i="4"/>
  <c r="CA160" i="4"/>
  <c r="CB160" i="4" s="1"/>
  <c r="CC160" i="4" s="1"/>
  <c r="GB160" i="4"/>
  <c r="GC160" i="4" s="1"/>
  <c r="GD160" i="4" s="1"/>
  <c r="O172" i="4"/>
  <c r="N173" i="4"/>
  <c r="BE161" i="4"/>
  <c r="BD162" i="4"/>
  <c r="EL160" i="4"/>
  <c r="EM160" i="4" s="1"/>
  <c r="EN160" i="4" s="1"/>
  <c r="GV161" i="4"/>
  <c r="GU162" i="4"/>
  <c r="CU161" i="4"/>
  <c r="CT162" i="4"/>
  <c r="P171" i="4"/>
  <c r="Q171" i="4"/>
  <c r="R171" i="4" s="1"/>
  <c r="AJ161" i="4"/>
  <c r="AI162" i="4"/>
  <c r="GW160" i="4"/>
  <c r="GX160" i="4"/>
  <c r="GY160" i="4" s="1"/>
  <c r="AK160" i="4"/>
  <c r="AL160" i="4" s="1"/>
  <c r="AM160" i="4" s="1"/>
  <c r="BF160" i="4"/>
  <c r="BG160" i="4" s="1"/>
  <c r="BH160" i="4" s="1"/>
  <c r="FF161" i="4"/>
  <c r="FE162" i="4"/>
  <c r="CV160" i="4"/>
  <c r="CW160" i="4" s="1"/>
  <c r="CX160" i="4" s="1"/>
  <c r="CA161" i="4" l="1"/>
  <c r="CB161" i="4" s="1"/>
  <c r="CC161" i="4" s="1"/>
  <c r="GW161" i="4"/>
  <c r="GX161" i="4" s="1"/>
  <c r="GY161" i="4" s="1"/>
  <c r="GV162" i="4"/>
  <c r="GU163" i="4"/>
  <c r="BE162" i="4"/>
  <c r="BD163" i="4"/>
  <c r="DP162" i="4"/>
  <c r="DO163" i="4"/>
  <c r="DQ161" i="4"/>
  <c r="DR161" i="4" s="1"/>
  <c r="DS161" i="4" s="1"/>
  <c r="BZ162" i="4"/>
  <c r="BY163" i="4"/>
  <c r="O173" i="4"/>
  <c r="N174" i="4"/>
  <c r="EK162" i="4"/>
  <c r="EJ163" i="4"/>
  <c r="EL161" i="4"/>
  <c r="EM161" i="4" s="1"/>
  <c r="EN161" i="4" s="1"/>
  <c r="Q172" i="4"/>
  <c r="R172" i="4" s="1"/>
  <c r="P172" i="4"/>
  <c r="GA162" i="4"/>
  <c r="FZ163" i="4"/>
  <c r="BG161" i="4"/>
  <c r="BH161" i="4" s="1"/>
  <c r="BF161" i="4"/>
  <c r="AJ162" i="4"/>
  <c r="AI163" i="4"/>
  <c r="GB161" i="4"/>
  <c r="GC161" i="4" s="1"/>
  <c r="GD161" i="4" s="1"/>
  <c r="AK161" i="4"/>
  <c r="AL161" i="4"/>
  <c r="AM161" i="4" s="1"/>
  <c r="FF162" i="4"/>
  <c r="FE163" i="4"/>
  <c r="CU162" i="4"/>
  <c r="CT163" i="4"/>
  <c r="FG161" i="4"/>
  <c r="FH161" i="4" s="1"/>
  <c r="FI161" i="4" s="1"/>
  <c r="CV161" i="4"/>
  <c r="CW161" i="4" s="1"/>
  <c r="CX161" i="4" s="1"/>
  <c r="GB162" i="4" l="1"/>
  <c r="GC162" i="4" s="1"/>
  <c r="GD162" i="4" s="1"/>
  <c r="FF163" i="4"/>
  <c r="FE164" i="4"/>
  <c r="DP163" i="4"/>
  <c r="DO164" i="4"/>
  <c r="DQ162" i="4"/>
  <c r="DR162" i="4" s="1"/>
  <c r="DS162" i="4" s="1"/>
  <c r="CU163" i="4"/>
  <c r="CT164" i="4"/>
  <c r="BE163" i="4"/>
  <c r="BD164" i="4"/>
  <c r="BF162" i="4"/>
  <c r="BG162" i="4" s="1"/>
  <c r="BH162" i="4" s="1"/>
  <c r="FG162" i="4"/>
  <c r="FH162" i="4" s="1"/>
  <c r="FI162" i="4" s="1"/>
  <c r="EK163" i="4"/>
  <c r="EJ164" i="4"/>
  <c r="GV163" i="4"/>
  <c r="GU164" i="4"/>
  <c r="CW162" i="4"/>
  <c r="CX162" i="4" s="1"/>
  <c r="CV162" i="4"/>
  <c r="GW162" i="4"/>
  <c r="GX162" i="4" s="1"/>
  <c r="GY162" i="4" s="1"/>
  <c r="EL162" i="4"/>
  <c r="EM162" i="4"/>
  <c r="EN162" i="4" s="1"/>
  <c r="AJ163" i="4"/>
  <c r="AI164" i="4"/>
  <c r="O174" i="4"/>
  <c r="N175" i="4"/>
  <c r="P173" i="4"/>
  <c r="Q173" i="4" s="1"/>
  <c r="R173" i="4" s="1"/>
  <c r="AK162" i="4"/>
  <c r="AL162" i="4" s="1"/>
  <c r="AM162" i="4" s="1"/>
  <c r="BZ163" i="4"/>
  <c r="BY164" i="4"/>
  <c r="GA163" i="4"/>
  <c r="FZ164" i="4"/>
  <c r="CA162" i="4"/>
  <c r="CB162" i="4" s="1"/>
  <c r="CC162" i="4" s="1"/>
  <c r="BF163" i="4" l="1"/>
  <c r="BG163" i="4" s="1"/>
  <c r="BH163" i="4" s="1"/>
  <c r="CA163" i="4"/>
  <c r="CB163" i="4" s="1"/>
  <c r="CC163" i="4" s="1"/>
  <c r="CU164" i="4"/>
  <c r="CT165" i="4"/>
  <c r="CV163" i="4"/>
  <c r="CW163" i="4" s="1"/>
  <c r="CX163" i="4" s="1"/>
  <c r="GW163" i="4"/>
  <c r="GX163" i="4" s="1"/>
  <c r="GY163" i="4" s="1"/>
  <c r="GV164" i="4"/>
  <c r="GU165" i="4"/>
  <c r="EK164" i="4"/>
  <c r="EJ165" i="4"/>
  <c r="DP164" i="4"/>
  <c r="DO165" i="4"/>
  <c r="DQ163" i="4"/>
  <c r="DR163" i="4" s="1"/>
  <c r="DS163" i="4" s="1"/>
  <c r="EL163" i="4"/>
  <c r="EM163" i="4" s="1"/>
  <c r="EN163" i="4" s="1"/>
  <c r="AJ164" i="4"/>
  <c r="AI165" i="4"/>
  <c r="FF164" i="4"/>
  <c r="FE165" i="4"/>
  <c r="Q174" i="4"/>
  <c r="R174" i="4" s="1"/>
  <c r="P174" i="4"/>
  <c r="FG163" i="4"/>
  <c r="FH163" i="4" s="1"/>
  <c r="FI163" i="4" s="1"/>
  <c r="BZ164" i="4"/>
  <c r="BY165" i="4"/>
  <c r="AK163" i="4"/>
  <c r="AL163" i="4" s="1"/>
  <c r="AM163" i="4" s="1"/>
  <c r="GA164" i="4"/>
  <c r="FZ165" i="4"/>
  <c r="BE164" i="4"/>
  <c r="BD165" i="4"/>
  <c r="O175" i="4"/>
  <c r="N176" i="4"/>
  <c r="GB163" i="4"/>
  <c r="GC163" i="4" s="1"/>
  <c r="GD163" i="4" s="1"/>
  <c r="GW164" i="4" l="1"/>
  <c r="GX164" i="4" s="1"/>
  <c r="GY164" i="4" s="1"/>
  <c r="GA165" i="4"/>
  <c r="FZ166" i="4"/>
  <c r="GB164" i="4"/>
  <c r="GC164" i="4" s="1"/>
  <c r="GD164" i="4" s="1"/>
  <c r="FF165" i="4"/>
  <c r="FE166" i="4"/>
  <c r="FG164" i="4"/>
  <c r="FH164" i="4" s="1"/>
  <c r="FI164" i="4" s="1"/>
  <c r="BE165" i="4"/>
  <c r="BD166" i="4"/>
  <c r="AJ165" i="4"/>
  <c r="AI166" i="4"/>
  <c r="BZ165" i="4"/>
  <c r="BY166" i="4"/>
  <c r="CU165" i="4"/>
  <c r="CT166" i="4"/>
  <c r="GV165" i="4"/>
  <c r="GU166" i="4"/>
  <c r="CV164" i="4"/>
  <c r="CW164" i="4" s="1"/>
  <c r="CX164" i="4" s="1"/>
  <c r="AK164" i="4"/>
  <c r="AL164" i="4" s="1"/>
  <c r="AM164" i="4" s="1"/>
  <c r="DP165" i="4"/>
  <c r="DO166" i="4"/>
  <c r="BG164" i="4"/>
  <c r="BH164" i="4" s="1"/>
  <c r="BF164" i="4"/>
  <c r="DQ164" i="4"/>
  <c r="DR164" i="4"/>
  <c r="DS164" i="4" s="1"/>
  <c r="CA164" i="4"/>
  <c r="CB164" i="4" s="1"/>
  <c r="CC164" i="4" s="1"/>
  <c r="O176" i="4"/>
  <c r="N177" i="4"/>
  <c r="EK165" i="4"/>
  <c r="EJ166" i="4"/>
  <c r="Q175" i="4"/>
  <c r="R175" i="4" s="1"/>
  <c r="P175" i="4"/>
  <c r="EL164" i="4"/>
  <c r="EM164" i="4" s="1"/>
  <c r="EN164" i="4" s="1"/>
  <c r="BF165" i="4" l="1"/>
  <c r="BG165" i="4" s="1"/>
  <c r="BH165" i="4" s="1"/>
  <c r="O177" i="4"/>
  <c r="N178" i="4"/>
  <c r="P176" i="4"/>
  <c r="Q176" i="4" s="1"/>
  <c r="R176" i="4" s="1"/>
  <c r="EK166" i="4"/>
  <c r="EJ167" i="4"/>
  <c r="GV166" i="4"/>
  <c r="GU167" i="4"/>
  <c r="FF166" i="4"/>
  <c r="FE167" i="4"/>
  <c r="FG165" i="4"/>
  <c r="FH165" i="4" s="1"/>
  <c r="FI165" i="4" s="1"/>
  <c r="CU166" i="4"/>
  <c r="CT167" i="4"/>
  <c r="BE166" i="4"/>
  <c r="BD167" i="4"/>
  <c r="CV165" i="4"/>
  <c r="CW165" i="4"/>
  <c r="CX165" i="4" s="1"/>
  <c r="GX165" i="4"/>
  <c r="GY165" i="4" s="1"/>
  <c r="GW165" i="4"/>
  <c r="BZ166" i="4"/>
  <c r="BY167" i="4"/>
  <c r="GA166" i="4"/>
  <c r="FZ167" i="4"/>
  <c r="GB165" i="4"/>
  <c r="GC165" i="4" s="1"/>
  <c r="GD165" i="4" s="1"/>
  <c r="CA165" i="4"/>
  <c r="CB165" i="4" s="1"/>
  <c r="CC165" i="4" s="1"/>
  <c r="DP166" i="4"/>
  <c r="DO167" i="4"/>
  <c r="AJ166" i="4"/>
  <c r="AI167" i="4"/>
  <c r="EL165" i="4"/>
  <c r="EM165" i="4" s="1"/>
  <c r="EN165" i="4" s="1"/>
  <c r="DQ165" i="4"/>
  <c r="DR165" i="4"/>
  <c r="DS165" i="4" s="1"/>
  <c r="AL165" i="4"/>
  <c r="AM165" i="4" s="1"/>
  <c r="AK165" i="4"/>
  <c r="BZ167" i="4" l="1"/>
  <c r="BY168" i="4"/>
  <c r="FG166" i="4"/>
  <c r="FH166" i="4" s="1"/>
  <c r="FI166" i="4" s="1"/>
  <c r="CA166" i="4"/>
  <c r="CB166" i="4" s="1"/>
  <c r="CC166" i="4" s="1"/>
  <c r="AJ167" i="4"/>
  <c r="AI168" i="4"/>
  <c r="GV167" i="4"/>
  <c r="GU168" i="4"/>
  <c r="GW166" i="4"/>
  <c r="GX166" i="4" s="1"/>
  <c r="GY166" i="4" s="1"/>
  <c r="EK167" i="4"/>
  <c r="EJ168" i="4"/>
  <c r="EL166" i="4"/>
  <c r="EM166" i="4" s="1"/>
  <c r="EN166" i="4" s="1"/>
  <c r="DQ166" i="4"/>
  <c r="DR166" i="4"/>
  <c r="DS166" i="4" s="1"/>
  <c r="BE167" i="4"/>
  <c r="BD168" i="4"/>
  <c r="AL166" i="4"/>
  <c r="AM166" i="4" s="1"/>
  <c r="AK166" i="4"/>
  <c r="BF166" i="4"/>
  <c r="BG166" i="4" s="1"/>
  <c r="BH166" i="4" s="1"/>
  <c r="FF167" i="4"/>
  <c r="FE168" i="4"/>
  <c r="DP167" i="4"/>
  <c r="DO168" i="4"/>
  <c r="CU167" i="4"/>
  <c r="CT168" i="4"/>
  <c r="O178" i="4"/>
  <c r="N179" i="4"/>
  <c r="P177" i="4"/>
  <c r="Q177" i="4" s="1"/>
  <c r="R177" i="4" s="1"/>
  <c r="CV166" i="4"/>
  <c r="CW166" i="4"/>
  <c r="CX166" i="4" s="1"/>
  <c r="GA167" i="4"/>
  <c r="FZ168" i="4"/>
  <c r="GB166" i="4"/>
  <c r="GC166" i="4"/>
  <c r="GD166" i="4" s="1"/>
  <c r="FG167" i="4" l="1"/>
  <c r="FH167" i="4" s="1"/>
  <c r="FI167" i="4" s="1"/>
  <c r="GV168" i="4"/>
  <c r="GU169" i="4"/>
  <c r="GW167" i="4"/>
  <c r="GX167" i="4" s="1"/>
  <c r="GY167" i="4" s="1"/>
  <c r="AJ168" i="4"/>
  <c r="AI169" i="4"/>
  <c r="AK167" i="4"/>
  <c r="AL167" i="4" s="1"/>
  <c r="AM167" i="4" s="1"/>
  <c r="GB167" i="4"/>
  <c r="GC167" i="4" s="1"/>
  <c r="GD167" i="4" s="1"/>
  <c r="O179" i="4"/>
  <c r="N180" i="4"/>
  <c r="CV167" i="4"/>
  <c r="CW167" i="4" s="1"/>
  <c r="CX167" i="4" s="1"/>
  <c r="P178" i="4"/>
  <c r="Q178" i="4" s="1"/>
  <c r="R178" i="4" s="1"/>
  <c r="CU168" i="4"/>
  <c r="CT169" i="4"/>
  <c r="DP168" i="4"/>
  <c r="DO169" i="4"/>
  <c r="BE168" i="4"/>
  <c r="BD169" i="4"/>
  <c r="DR167" i="4"/>
  <c r="DS167" i="4" s="1"/>
  <c r="DQ167" i="4"/>
  <c r="BG167" i="4"/>
  <c r="BH167" i="4" s="1"/>
  <c r="BF167" i="4"/>
  <c r="GA168" i="4"/>
  <c r="FZ169" i="4"/>
  <c r="FF168" i="4"/>
  <c r="FE169" i="4"/>
  <c r="EK168" i="4"/>
  <c r="EJ169" i="4"/>
  <c r="BZ168" i="4"/>
  <c r="BY169" i="4"/>
  <c r="EM167" i="4"/>
  <c r="EN167" i="4" s="1"/>
  <c r="EL167" i="4"/>
  <c r="CA167" i="4"/>
  <c r="CB167" i="4" s="1"/>
  <c r="CC167" i="4" s="1"/>
  <c r="BE169" i="4" l="1"/>
  <c r="BD170" i="4"/>
  <c r="BF168" i="4"/>
  <c r="BG168" i="4" s="1"/>
  <c r="BH168" i="4" s="1"/>
  <c r="DQ168" i="4"/>
  <c r="DR168" i="4" s="1"/>
  <c r="DS168" i="4" s="1"/>
  <c r="EL168" i="4"/>
  <c r="EM168" i="4" s="1"/>
  <c r="EN168" i="4" s="1"/>
  <c r="AJ169" i="4"/>
  <c r="AI170" i="4"/>
  <c r="AK168" i="4"/>
  <c r="AL168" i="4" s="1"/>
  <c r="AM168" i="4" s="1"/>
  <c r="CB168" i="4"/>
  <c r="CC168" i="4" s="1"/>
  <c r="CA168" i="4"/>
  <c r="DP169" i="4"/>
  <c r="DO170" i="4"/>
  <c r="CU169" i="4"/>
  <c r="CT170" i="4"/>
  <c r="GA169" i="4"/>
  <c r="FZ170" i="4"/>
  <c r="CV168" i="4"/>
  <c r="CW168" i="4" s="1"/>
  <c r="CX168" i="4" s="1"/>
  <c r="BZ169" i="4"/>
  <c r="BY170" i="4"/>
  <c r="GB168" i="4"/>
  <c r="GC168" i="4" s="1"/>
  <c r="GD168" i="4" s="1"/>
  <c r="GV169" i="4"/>
  <c r="GU170" i="4"/>
  <c r="EK169" i="4"/>
  <c r="EJ170" i="4"/>
  <c r="FF169" i="4"/>
  <c r="FE170" i="4"/>
  <c r="GX168" i="4"/>
  <c r="GY168" i="4" s="1"/>
  <c r="GW168" i="4"/>
  <c r="FG168" i="4"/>
  <c r="FH168" i="4"/>
  <c r="FI168" i="4" s="1"/>
  <c r="O180" i="4"/>
  <c r="N181" i="4"/>
  <c r="P179" i="4"/>
  <c r="Q179" i="4" s="1"/>
  <c r="R179" i="4" s="1"/>
  <c r="CA169" i="4" l="1"/>
  <c r="CB169" i="4" s="1"/>
  <c r="CC169" i="4" s="1"/>
  <c r="AJ170" i="4"/>
  <c r="AI171" i="4"/>
  <c r="AK169" i="4"/>
  <c r="AL169" i="4" s="1"/>
  <c r="AM169" i="4" s="1"/>
  <c r="GA170" i="4"/>
  <c r="FZ171" i="4"/>
  <c r="GB169" i="4"/>
  <c r="GC169" i="4" s="1"/>
  <c r="GD169" i="4" s="1"/>
  <c r="FG169" i="4"/>
  <c r="FH169" i="4" s="1"/>
  <c r="FI169" i="4" s="1"/>
  <c r="EK170" i="4"/>
  <c r="EJ171" i="4"/>
  <c r="CU170" i="4"/>
  <c r="CT171" i="4"/>
  <c r="CV169" i="4"/>
  <c r="CW169" i="4"/>
  <c r="CX169" i="4" s="1"/>
  <c r="EL169" i="4"/>
  <c r="EM169" i="4" s="1"/>
  <c r="EN169" i="4" s="1"/>
  <c r="GV170" i="4"/>
  <c r="GU171" i="4"/>
  <c r="DP170" i="4"/>
  <c r="DO171" i="4"/>
  <c r="BZ170" i="4"/>
  <c r="BY171" i="4"/>
  <c r="FF170" i="4"/>
  <c r="FE171" i="4"/>
  <c r="DQ169" i="4"/>
  <c r="DR169" i="4" s="1"/>
  <c r="DS169" i="4" s="1"/>
  <c r="GW169" i="4"/>
  <c r="GX169" i="4" s="1"/>
  <c r="GY169" i="4" s="1"/>
  <c r="O181" i="4"/>
  <c r="N182" i="4"/>
  <c r="BE170" i="4"/>
  <c r="BD171" i="4"/>
  <c r="P180" i="4"/>
  <c r="Q180" i="4" s="1"/>
  <c r="R180" i="4" s="1"/>
  <c r="BG169" i="4"/>
  <c r="BH169" i="4" s="1"/>
  <c r="BF169" i="4"/>
  <c r="DQ170" i="4" l="1"/>
  <c r="DR170" i="4"/>
  <c r="DS170" i="4" s="1"/>
  <c r="DP171" i="4"/>
  <c r="DO172" i="4"/>
  <c r="GV171" i="4"/>
  <c r="GU172" i="4"/>
  <c r="GW170" i="4"/>
  <c r="GX170" i="4" s="1"/>
  <c r="GY170" i="4" s="1"/>
  <c r="O182" i="4"/>
  <c r="N183" i="4"/>
  <c r="GA171" i="4"/>
  <c r="FZ172" i="4"/>
  <c r="GB170" i="4"/>
  <c r="GC170" i="4" s="1"/>
  <c r="GD170" i="4" s="1"/>
  <c r="P181" i="4"/>
  <c r="Q181" i="4" s="1"/>
  <c r="R181" i="4" s="1"/>
  <c r="BF170" i="4"/>
  <c r="BG170" i="4" s="1"/>
  <c r="BH170" i="4" s="1"/>
  <c r="FF171" i="4"/>
  <c r="FE172" i="4"/>
  <c r="CU171" i="4"/>
  <c r="CT172" i="4"/>
  <c r="AJ171" i="4"/>
  <c r="AI172" i="4"/>
  <c r="BE171" i="4"/>
  <c r="BD172" i="4"/>
  <c r="FH170" i="4"/>
  <c r="FI170" i="4" s="1"/>
  <c r="FG170" i="4"/>
  <c r="AK170" i="4"/>
  <c r="AL170" i="4" s="1"/>
  <c r="AM170" i="4" s="1"/>
  <c r="CV170" i="4"/>
  <c r="CW170" i="4"/>
  <c r="CX170" i="4" s="1"/>
  <c r="BZ171" i="4"/>
  <c r="BY172" i="4"/>
  <c r="EK171" i="4"/>
  <c r="EJ172" i="4"/>
  <c r="CB170" i="4"/>
  <c r="CC170" i="4" s="1"/>
  <c r="CA170" i="4"/>
  <c r="EM170" i="4"/>
  <c r="EN170" i="4" s="1"/>
  <c r="EL170" i="4"/>
  <c r="GB171" i="4" l="1"/>
  <c r="GC171" i="4" s="1"/>
  <c r="GD171" i="4" s="1"/>
  <c r="EK172" i="4"/>
  <c r="EJ173" i="4"/>
  <c r="CU172" i="4"/>
  <c r="CT173" i="4"/>
  <c r="O183" i="4"/>
  <c r="N184" i="4"/>
  <c r="P182" i="4"/>
  <c r="Q182" i="4" s="1"/>
  <c r="R182" i="4" s="1"/>
  <c r="EL171" i="4"/>
  <c r="EM171" i="4" s="1"/>
  <c r="EN171" i="4" s="1"/>
  <c r="FG171" i="4"/>
  <c r="FH171" i="4" s="1"/>
  <c r="FI171" i="4" s="1"/>
  <c r="AK171" i="4"/>
  <c r="AL171" i="4" s="1"/>
  <c r="AM171" i="4" s="1"/>
  <c r="FF172" i="4"/>
  <c r="FE173" i="4"/>
  <c r="GV172" i="4"/>
  <c r="GU173" i="4"/>
  <c r="GW171" i="4"/>
  <c r="GX171" i="4" s="1"/>
  <c r="GY171" i="4" s="1"/>
  <c r="GA172" i="4"/>
  <c r="FZ173" i="4"/>
  <c r="DP172" i="4"/>
  <c r="DO173" i="4"/>
  <c r="CA171" i="4"/>
  <c r="CB171" i="4" s="1"/>
  <c r="CC171" i="4" s="1"/>
  <c r="DQ171" i="4"/>
  <c r="DR171" i="4" s="1"/>
  <c r="DS171" i="4" s="1"/>
  <c r="AJ172" i="4"/>
  <c r="AI173" i="4"/>
  <c r="BZ172" i="4"/>
  <c r="BY173" i="4"/>
  <c r="BE172" i="4"/>
  <c r="BD173" i="4"/>
  <c r="CW171" i="4"/>
  <c r="CX171" i="4" s="1"/>
  <c r="CV171" i="4"/>
  <c r="BF171" i="4"/>
  <c r="BG171" i="4" s="1"/>
  <c r="BH171" i="4" s="1"/>
  <c r="BF172" i="4" l="1"/>
  <c r="BG172" i="4" s="1"/>
  <c r="BH172" i="4" s="1"/>
  <c r="GA173" i="4"/>
  <c r="FZ174" i="4"/>
  <c r="BE173" i="4"/>
  <c r="BD174" i="4"/>
  <c r="BZ173" i="4"/>
  <c r="BY174" i="4"/>
  <c r="AJ173" i="4"/>
  <c r="AI174" i="4"/>
  <c r="GV173" i="4"/>
  <c r="GU174" i="4"/>
  <c r="O184" i="4"/>
  <c r="N185" i="4"/>
  <c r="P183" i="4"/>
  <c r="Q183" i="4" s="1"/>
  <c r="R183" i="4" s="1"/>
  <c r="GB172" i="4"/>
  <c r="GC172" i="4" s="1"/>
  <c r="GD172" i="4" s="1"/>
  <c r="FF173" i="4"/>
  <c r="FE174" i="4"/>
  <c r="CU173" i="4"/>
  <c r="CT174" i="4"/>
  <c r="CV172" i="4"/>
  <c r="CW172" i="4" s="1"/>
  <c r="CX172" i="4" s="1"/>
  <c r="FG172" i="4"/>
  <c r="FH172" i="4" s="1"/>
  <c r="FI172" i="4" s="1"/>
  <c r="EK173" i="4"/>
  <c r="EJ174" i="4"/>
  <c r="GW172" i="4"/>
  <c r="GX172" i="4" s="1"/>
  <c r="GY172" i="4" s="1"/>
  <c r="EL172" i="4"/>
  <c r="EM172" i="4" s="1"/>
  <c r="EN172" i="4" s="1"/>
  <c r="CA172" i="4"/>
  <c r="CB172" i="4" s="1"/>
  <c r="CC172" i="4" s="1"/>
  <c r="DP173" i="4"/>
  <c r="DO174" i="4"/>
  <c r="AL172" i="4"/>
  <c r="AM172" i="4" s="1"/>
  <c r="AK172" i="4"/>
  <c r="DQ172" i="4"/>
  <c r="DR172" i="4" s="1"/>
  <c r="DS172" i="4" s="1"/>
  <c r="GW173" i="4" l="1"/>
  <c r="GX173" i="4" s="1"/>
  <c r="GY173" i="4" s="1"/>
  <c r="DQ173" i="4"/>
  <c r="DR173" i="4" s="1"/>
  <c r="DS173" i="4" s="1"/>
  <c r="CU174" i="4"/>
  <c r="CT175" i="4"/>
  <c r="AJ174" i="4"/>
  <c r="AI175" i="4"/>
  <c r="DP174" i="4"/>
  <c r="DO175" i="4"/>
  <c r="AK173" i="4"/>
  <c r="AL173" i="4"/>
  <c r="AM173" i="4" s="1"/>
  <c r="BZ174" i="4"/>
  <c r="BY175" i="4"/>
  <c r="CA173" i="4"/>
  <c r="CB173" i="4" s="1"/>
  <c r="CC173" i="4" s="1"/>
  <c r="CV173" i="4"/>
  <c r="CW173" i="4" s="1"/>
  <c r="CX173" i="4" s="1"/>
  <c r="BE174" i="4"/>
  <c r="BD175" i="4"/>
  <c r="BF173" i="4"/>
  <c r="BG173" i="4"/>
  <c r="BH173" i="4" s="1"/>
  <c r="FG173" i="4"/>
  <c r="FH173" i="4" s="1"/>
  <c r="FI173" i="4" s="1"/>
  <c r="EK174" i="4"/>
  <c r="EJ175" i="4"/>
  <c r="GA174" i="4"/>
  <c r="FZ175" i="4"/>
  <c r="GV174" i="4"/>
  <c r="GU175" i="4"/>
  <c r="FF174" i="4"/>
  <c r="FE175" i="4"/>
  <c r="GB173" i="4"/>
  <c r="GC173" i="4"/>
  <c r="GD173" i="4" s="1"/>
  <c r="EL173" i="4"/>
  <c r="EM173" i="4" s="1"/>
  <c r="EN173" i="4" s="1"/>
  <c r="O185" i="4"/>
  <c r="N186" i="4"/>
  <c r="P184" i="4"/>
  <c r="Q184" i="4" s="1"/>
  <c r="R184" i="4" s="1"/>
  <c r="AJ175" i="4" l="1"/>
  <c r="AI176" i="4"/>
  <c r="BF174" i="4"/>
  <c r="BG174" i="4" s="1"/>
  <c r="BH174" i="4" s="1"/>
  <c r="DQ174" i="4"/>
  <c r="DR174" i="4" s="1"/>
  <c r="DS174" i="4" s="1"/>
  <c r="BE175" i="4"/>
  <c r="BD176" i="4"/>
  <c r="CU175" i="4"/>
  <c r="CT176" i="4"/>
  <c r="AK174" i="4"/>
  <c r="AL174" i="4"/>
  <c r="AM174" i="4" s="1"/>
  <c r="FG174" i="4"/>
  <c r="FH174" i="4" s="1"/>
  <c r="FI174" i="4" s="1"/>
  <c r="GV175" i="4"/>
  <c r="GU176" i="4"/>
  <c r="GA175" i="4"/>
  <c r="FZ176" i="4"/>
  <c r="DP175" i="4"/>
  <c r="DO176" i="4"/>
  <c r="FF175" i="4"/>
  <c r="FE176" i="4"/>
  <c r="GW174" i="4"/>
  <c r="GX174" i="4"/>
  <c r="GY174" i="4" s="1"/>
  <c r="GB174" i="4"/>
  <c r="GC174" i="4" s="1"/>
  <c r="GD174" i="4" s="1"/>
  <c r="CV174" i="4"/>
  <c r="CW174" i="4" s="1"/>
  <c r="CX174" i="4" s="1"/>
  <c r="O186" i="4"/>
  <c r="N187" i="4"/>
  <c r="EK175" i="4"/>
  <c r="EJ176" i="4"/>
  <c r="BZ175" i="4"/>
  <c r="BY176" i="4"/>
  <c r="P185" i="4"/>
  <c r="Q185" i="4" s="1"/>
  <c r="R185" i="4" s="1"/>
  <c r="EL174" i="4"/>
  <c r="EM174" i="4" s="1"/>
  <c r="EN174" i="4" s="1"/>
  <c r="CA174" i="4"/>
  <c r="CB174" i="4" s="1"/>
  <c r="CC174" i="4" s="1"/>
  <c r="BZ176" i="4" l="1"/>
  <c r="BY177" i="4"/>
  <c r="FF176" i="4"/>
  <c r="FE177" i="4"/>
  <c r="CU176" i="4"/>
  <c r="CT177" i="4"/>
  <c r="CV175" i="4"/>
  <c r="CW175" i="4" s="1"/>
  <c r="CX175" i="4" s="1"/>
  <c r="CA175" i="4"/>
  <c r="CB175" i="4" s="1"/>
  <c r="CC175" i="4" s="1"/>
  <c r="BE176" i="4"/>
  <c r="BD177" i="4"/>
  <c r="BF175" i="4"/>
  <c r="BG175" i="4" s="1"/>
  <c r="BH175" i="4" s="1"/>
  <c r="EL175" i="4"/>
  <c r="EM175" i="4" s="1"/>
  <c r="EN175" i="4" s="1"/>
  <c r="GA176" i="4"/>
  <c r="FZ177" i="4"/>
  <c r="GB175" i="4"/>
  <c r="GC175" i="4"/>
  <c r="GD175" i="4" s="1"/>
  <c r="P186" i="4"/>
  <c r="Q186" i="4" s="1"/>
  <c r="R186" i="4" s="1"/>
  <c r="GV176" i="4"/>
  <c r="GU177" i="4"/>
  <c r="FG175" i="4"/>
  <c r="FH175" i="4" s="1"/>
  <c r="FI175" i="4" s="1"/>
  <c r="DP176" i="4"/>
  <c r="DO177" i="4"/>
  <c r="GW175" i="4"/>
  <c r="GX175" i="4"/>
  <c r="GY175" i="4" s="1"/>
  <c r="DQ175" i="4"/>
  <c r="DR175" i="4" s="1"/>
  <c r="DS175" i="4" s="1"/>
  <c r="AJ176" i="4"/>
  <c r="AI177" i="4"/>
  <c r="EK176" i="4"/>
  <c r="EJ177" i="4"/>
  <c r="O187" i="4"/>
  <c r="N188" i="4"/>
  <c r="AK175" i="4"/>
  <c r="AL175" i="4" s="1"/>
  <c r="AM175" i="4" s="1"/>
  <c r="BF176" i="4" l="1"/>
  <c r="BG176" i="4" s="1"/>
  <c r="BH176" i="4" s="1"/>
  <c r="BE177" i="4"/>
  <c r="BD178" i="4"/>
  <c r="AK176" i="4"/>
  <c r="AL176" i="4" s="1"/>
  <c r="AM176" i="4" s="1"/>
  <c r="EL176" i="4"/>
  <c r="EM176" i="4" s="1"/>
  <c r="EN176" i="4" s="1"/>
  <c r="GW176" i="4"/>
  <c r="GX176" i="4" s="1"/>
  <c r="GY176" i="4" s="1"/>
  <c r="GV177" i="4"/>
  <c r="GU178" i="4"/>
  <c r="GA177" i="4"/>
  <c r="FZ178" i="4"/>
  <c r="CU177" i="4"/>
  <c r="CT178" i="4"/>
  <c r="AJ177" i="4"/>
  <c r="AI178" i="4"/>
  <c r="CV176" i="4"/>
  <c r="CW176" i="4" s="1"/>
  <c r="CX176" i="4" s="1"/>
  <c r="GB176" i="4"/>
  <c r="GC176" i="4" s="1"/>
  <c r="GD176" i="4" s="1"/>
  <c r="DP177" i="4"/>
  <c r="DO178" i="4"/>
  <c r="FF177" i="4"/>
  <c r="FE178" i="4"/>
  <c r="EK177" i="4"/>
  <c r="EJ178" i="4"/>
  <c r="DQ176" i="4"/>
  <c r="DR176" i="4" s="1"/>
  <c r="DS176" i="4" s="1"/>
  <c r="FG176" i="4"/>
  <c r="FH176" i="4" s="1"/>
  <c r="FI176" i="4" s="1"/>
  <c r="O188" i="4"/>
  <c r="N189" i="4"/>
  <c r="BZ177" i="4"/>
  <c r="BY178" i="4"/>
  <c r="Q187" i="4"/>
  <c r="R187" i="4" s="1"/>
  <c r="P187" i="4"/>
  <c r="CA176" i="4"/>
  <c r="CB176" i="4" s="1"/>
  <c r="CC176" i="4" s="1"/>
  <c r="GW177" i="4" l="1"/>
  <c r="GX177" i="4" s="1"/>
  <c r="GY177" i="4" s="1"/>
  <c r="BZ178" i="4"/>
  <c r="BY179" i="4"/>
  <c r="O189" i="4"/>
  <c r="N190" i="4"/>
  <c r="P188" i="4"/>
  <c r="Q188" i="4" s="1"/>
  <c r="R188" i="4" s="1"/>
  <c r="CA177" i="4"/>
  <c r="CB177" i="4"/>
  <c r="CC177" i="4" s="1"/>
  <c r="GV178" i="4"/>
  <c r="GU179" i="4"/>
  <c r="DQ177" i="4"/>
  <c r="DR177" i="4" s="1"/>
  <c r="DS177" i="4" s="1"/>
  <c r="AJ178" i="4"/>
  <c r="AI179" i="4"/>
  <c r="AK177" i="4"/>
  <c r="AL177" i="4"/>
  <c r="AM177" i="4" s="1"/>
  <c r="DP178" i="4"/>
  <c r="DO179" i="4"/>
  <c r="EK178" i="4"/>
  <c r="EJ179" i="4"/>
  <c r="CU178" i="4"/>
  <c r="CT179" i="4"/>
  <c r="BE178" i="4"/>
  <c r="BD179" i="4"/>
  <c r="EL177" i="4"/>
  <c r="EM177" i="4" s="1"/>
  <c r="EN177" i="4" s="1"/>
  <c r="BF177" i="4"/>
  <c r="BG177" i="4"/>
  <c r="BH177" i="4" s="1"/>
  <c r="CW177" i="4"/>
  <c r="CX177" i="4" s="1"/>
  <c r="CV177" i="4"/>
  <c r="FF178" i="4"/>
  <c r="FE179" i="4"/>
  <c r="GA178" i="4"/>
  <c r="FZ179" i="4"/>
  <c r="FG177" i="4"/>
  <c r="FH177" i="4" s="1"/>
  <c r="FI177" i="4" s="1"/>
  <c r="GB177" i="4"/>
  <c r="GC177" i="4" s="1"/>
  <c r="GD177" i="4" s="1"/>
  <c r="CU179" i="4" l="1"/>
  <c r="CT180" i="4"/>
  <c r="EK179" i="4"/>
  <c r="EJ180" i="4"/>
  <c r="GB178" i="4"/>
  <c r="GC178" i="4" s="1"/>
  <c r="GD178" i="4" s="1"/>
  <c r="EL178" i="4"/>
  <c r="EM178" i="4" s="1"/>
  <c r="EN178" i="4" s="1"/>
  <c r="CV178" i="4"/>
  <c r="CW178" i="4" s="1"/>
  <c r="CX178" i="4" s="1"/>
  <c r="FF179" i="4"/>
  <c r="FE180" i="4"/>
  <c r="FG178" i="4"/>
  <c r="FH178" i="4"/>
  <c r="FI178" i="4" s="1"/>
  <c r="DP179" i="4"/>
  <c r="DO180" i="4"/>
  <c r="DQ178" i="4"/>
  <c r="DR178" i="4" s="1"/>
  <c r="DS178" i="4" s="1"/>
  <c r="GW178" i="4"/>
  <c r="GX178" i="4" s="1"/>
  <c r="GY178" i="4" s="1"/>
  <c r="O190" i="4"/>
  <c r="N191" i="4"/>
  <c r="P189" i="4"/>
  <c r="Q189" i="4" s="1"/>
  <c r="R189" i="4" s="1"/>
  <c r="AJ179" i="4"/>
  <c r="AI180" i="4"/>
  <c r="BZ179" i="4"/>
  <c r="BY180" i="4"/>
  <c r="GV179" i="4"/>
  <c r="GU180" i="4"/>
  <c r="CA178" i="4"/>
  <c r="CB178" i="4" s="1"/>
  <c r="CC178" i="4" s="1"/>
  <c r="GA179" i="4"/>
  <c r="FZ180" i="4"/>
  <c r="AK178" i="4"/>
  <c r="AL178" i="4"/>
  <c r="AM178" i="4" s="1"/>
  <c r="BE179" i="4"/>
  <c r="BD180" i="4"/>
  <c r="BF178" i="4"/>
  <c r="BG178" i="4"/>
  <c r="BH178" i="4" s="1"/>
  <c r="FF180" i="4" l="1"/>
  <c r="FE181" i="4"/>
  <c r="GB179" i="4"/>
  <c r="GC179" i="4" s="1"/>
  <c r="GD179" i="4" s="1"/>
  <c r="P190" i="4"/>
  <c r="Q190" i="4"/>
  <c r="R190" i="4" s="1"/>
  <c r="FG179" i="4"/>
  <c r="FH179" i="4"/>
  <c r="FI179" i="4" s="1"/>
  <c r="GV180" i="4"/>
  <c r="GU181" i="4"/>
  <c r="GW179" i="4"/>
  <c r="GX179" i="4" s="1"/>
  <c r="GY179" i="4" s="1"/>
  <c r="BZ180" i="4"/>
  <c r="BY181" i="4"/>
  <c r="DP180" i="4"/>
  <c r="DO181" i="4"/>
  <c r="EK180" i="4"/>
  <c r="EJ181" i="4"/>
  <c r="O191" i="4"/>
  <c r="N192" i="4"/>
  <c r="EL179" i="4"/>
  <c r="EM179" i="4" s="1"/>
  <c r="EN179" i="4" s="1"/>
  <c r="DR179" i="4"/>
  <c r="DS179" i="4" s="1"/>
  <c r="DQ179" i="4"/>
  <c r="BE180" i="4"/>
  <c r="BD181" i="4"/>
  <c r="AJ180" i="4"/>
  <c r="AI181" i="4"/>
  <c r="CU180" i="4"/>
  <c r="CT181" i="4"/>
  <c r="GA180" i="4"/>
  <c r="FZ181" i="4"/>
  <c r="CA179" i="4"/>
  <c r="CB179" i="4" s="1"/>
  <c r="CC179" i="4" s="1"/>
  <c r="BF179" i="4"/>
  <c r="BG179" i="4" s="1"/>
  <c r="BH179" i="4" s="1"/>
  <c r="AK179" i="4"/>
  <c r="AL179" i="4" s="1"/>
  <c r="AM179" i="4" s="1"/>
  <c r="CV179" i="4"/>
  <c r="CW179" i="4" s="1"/>
  <c r="CX179" i="4" s="1"/>
  <c r="GA181" i="4" l="1"/>
  <c r="FZ182" i="4"/>
  <c r="GV181" i="4"/>
  <c r="GU182" i="4"/>
  <c r="GW180" i="4"/>
  <c r="GX180" i="4" s="1"/>
  <c r="GY180" i="4" s="1"/>
  <c r="O192" i="4"/>
  <c r="N193" i="4"/>
  <c r="EK181" i="4"/>
  <c r="EJ182" i="4"/>
  <c r="CV180" i="4"/>
  <c r="CW180" i="4" s="1"/>
  <c r="CX180" i="4" s="1"/>
  <c r="EL180" i="4"/>
  <c r="EM180" i="4"/>
  <c r="EN180" i="4" s="1"/>
  <c r="AJ181" i="4"/>
  <c r="AI182" i="4"/>
  <c r="DP181" i="4"/>
  <c r="DO182" i="4"/>
  <c r="DQ180" i="4"/>
  <c r="DR180" i="4" s="1"/>
  <c r="DS180" i="4" s="1"/>
  <c r="GB180" i="4"/>
  <c r="GC180" i="4" s="1"/>
  <c r="GD180" i="4" s="1"/>
  <c r="CU181" i="4"/>
  <c r="CT182" i="4"/>
  <c r="BE181" i="4"/>
  <c r="BD182" i="4"/>
  <c r="BZ181" i="4"/>
  <c r="BY182" i="4"/>
  <c r="FF181" i="4"/>
  <c r="FE182" i="4"/>
  <c r="P191" i="4"/>
  <c r="Q191" i="4" s="1"/>
  <c r="R191" i="4" s="1"/>
  <c r="AK180" i="4"/>
  <c r="AL180" i="4" s="1"/>
  <c r="AM180" i="4" s="1"/>
  <c r="BF180" i="4"/>
  <c r="BG180" i="4" s="1"/>
  <c r="BH180" i="4" s="1"/>
  <c r="CA180" i="4"/>
  <c r="CB180" i="4" s="1"/>
  <c r="CC180" i="4" s="1"/>
  <c r="FG180" i="4"/>
  <c r="FH180" i="4" s="1"/>
  <c r="FI180" i="4" s="1"/>
  <c r="CU182" i="4" l="1"/>
  <c r="CT183" i="4"/>
  <c r="CV181" i="4"/>
  <c r="CW181" i="4" s="1"/>
  <c r="CX181" i="4" s="1"/>
  <c r="EK182" i="4"/>
  <c r="EJ183" i="4"/>
  <c r="EL181" i="4"/>
  <c r="EM181" i="4" s="1"/>
  <c r="EN181" i="4" s="1"/>
  <c r="O193" i="4"/>
  <c r="N194" i="4"/>
  <c r="P192" i="4"/>
  <c r="Q192" i="4" s="1"/>
  <c r="R192" i="4" s="1"/>
  <c r="DP182" i="4"/>
  <c r="DO183" i="4"/>
  <c r="DQ181" i="4"/>
  <c r="DR181" i="4" s="1"/>
  <c r="DS181" i="4" s="1"/>
  <c r="FF182" i="4"/>
  <c r="FE183" i="4"/>
  <c r="BZ182" i="4"/>
  <c r="BY183" i="4"/>
  <c r="AJ182" i="4"/>
  <c r="AI183" i="4"/>
  <c r="GV182" i="4"/>
  <c r="GU183" i="4"/>
  <c r="GW181" i="4"/>
  <c r="GX181" i="4"/>
  <c r="GY181" i="4" s="1"/>
  <c r="CA181" i="4"/>
  <c r="CB181" i="4" s="1"/>
  <c r="CC181" i="4" s="1"/>
  <c r="GA182" i="4"/>
  <c r="FZ183" i="4"/>
  <c r="FG181" i="4"/>
  <c r="FH181" i="4" s="1"/>
  <c r="FI181" i="4" s="1"/>
  <c r="AK181" i="4"/>
  <c r="AL181" i="4" s="1"/>
  <c r="AM181" i="4" s="1"/>
  <c r="BE182" i="4"/>
  <c r="BD183" i="4"/>
  <c r="BF181" i="4"/>
  <c r="BG181" i="4"/>
  <c r="BH181" i="4" s="1"/>
  <c r="GB181" i="4"/>
  <c r="GC181" i="4"/>
  <c r="GD181" i="4" s="1"/>
  <c r="GV183" i="4" l="1"/>
  <c r="GU184" i="4"/>
  <c r="O194" i="4"/>
  <c r="N195" i="4"/>
  <c r="P193" i="4"/>
  <c r="Q193" i="4" s="1"/>
  <c r="R193" i="4" s="1"/>
  <c r="GW182" i="4"/>
  <c r="GX182" i="4" s="1"/>
  <c r="GY182" i="4" s="1"/>
  <c r="BF182" i="4"/>
  <c r="BG182" i="4" s="1"/>
  <c r="BH182" i="4" s="1"/>
  <c r="AJ183" i="4"/>
  <c r="AI184" i="4"/>
  <c r="EK183" i="4"/>
  <c r="EJ184" i="4"/>
  <c r="EL182" i="4"/>
  <c r="EM182" i="4" s="1"/>
  <c r="EN182" i="4" s="1"/>
  <c r="AK182" i="4"/>
  <c r="AL182" i="4" s="1"/>
  <c r="AM182" i="4" s="1"/>
  <c r="GA183" i="4"/>
  <c r="FZ184" i="4"/>
  <c r="FF183" i="4"/>
  <c r="FE184" i="4"/>
  <c r="BZ183" i="4"/>
  <c r="BY184" i="4"/>
  <c r="BE183" i="4"/>
  <c r="BD184" i="4"/>
  <c r="GB182" i="4"/>
  <c r="GC182" i="4" s="1"/>
  <c r="GD182" i="4" s="1"/>
  <c r="DP183" i="4"/>
  <c r="DO184" i="4"/>
  <c r="CU183" i="4"/>
  <c r="CT184" i="4"/>
  <c r="CA182" i="4"/>
  <c r="CB182" i="4" s="1"/>
  <c r="CC182" i="4" s="1"/>
  <c r="FG182" i="4"/>
  <c r="FH182" i="4" s="1"/>
  <c r="FI182" i="4" s="1"/>
  <c r="DQ182" i="4"/>
  <c r="DR182" i="4" s="1"/>
  <c r="DS182" i="4" s="1"/>
  <c r="CV182" i="4"/>
  <c r="CW182" i="4" s="1"/>
  <c r="CX182" i="4" s="1"/>
  <c r="AJ184" i="4" l="1"/>
  <c r="AI185" i="4"/>
  <c r="FF184" i="4"/>
  <c r="FE185" i="4"/>
  <c r="FG183" i="4"/>
  <c r="FH183" i="4" s="1"/>
  <c r="FI183" i="4" s="1"/>
  <c r="CA183" i="4"/>
  <c r="CB183" i="4"/>
  <c r="CC183" i="4" s="1"/>
  <c r="BZ184" i="4"/>
  <c r="BY185" i="4"/>
  <c r="GB183" i="4"/>
  <c r="GC183" i="4" s="1"/>
  <c r="GD183" i="4" s="1"/>
  <c r="CV183" i="4"/>
  <c r="CW183" i="4"/>
  <c r="CX183" i="4" s="1"/>
  <c r="O195" i="4"/>
  <c r="N196" i="4"/>
  <c r="P194" i="4"/>
  <c r="Q194" i="4" s="1"/>
  <c r="R194" i="4" s="1"/>
  <c r="GA184" i="4"/>
  <c r="FZ185" i="4"/>
  <c r="DP184" i="4"/>
  <c r="DO185" i="4"/>
  <c r="BE184" i="4"/>
  <c r="BD185" i="4"/>
  <c r="EK184" i="4"/>
  <c r="EJ185" i="4"/>
  <c r="GV184" i="4"/>
  <c r="GU185" i="4"/>
  <c r="AK183" i="4"/>
  <c r="AL183" i="4"/>
  <c r="AM183" i="4" s="1"/>
  <c r="CU184" i="4"/>
  <c r="CT185" i="4"/>
  <c r="DR183" i="4"/>
  <c r="DS183" i="4" s="1"/>
  <c r="DQ183" i="4"/>
  <c r="BG183" i="4"/>
  <c r="BH183" i="4" s="1"/>
  <c r="BF183" i="4"/>
  <c r="EL183" i="4"/>
  <c r="EM183" i="4" s="1"/>
  <c r="EN183" i="4" s="1"/>
  <c r="GW183" i="4"/>
  <c r="GX183" i="4" s="1"/>
  <c r="GY183" i="4" s="1"/>
  <c r="BE185" i="4" l="1"/>
  <c r="BD186" i="4"/>
  <c r="DP185" i="4"/>
  <c r="DO186" i="4"/>
  <c r="BZ185" i="4"/>
  <c r="BY186" i="4"/>
  <c r="GB184" i="4"/>
  <c r="GC184" i="4" s="1"/>
  <c r="GD184" i="4" s="1"/>
  <c r="CA184" i="4"/>
  <c r="CB184" i="4" s="1"/>
  <c r="CC184" i="4" s="1"/>
  <c r="CV184" i="4"/>
  <c r="CW184" i="4" s="1"/>
  <c r="CX184" i="4" s="1"/>
  <c r="BF184" i="4"/>
  <c r="BG184" i="4" s="1"/>
  <c r="BH184" i="4" s="1"/>
  <c r="CU185" i="4"/>
  <c r="CT186" i="4"/>
  <c r="GA185" i="4"/>
  <c r="FZ186" i="4"/>
  <c r="GV185" i="4"/>
  <c r="GU186" i="4"/>
  <c r="O196" i="4"/>
  <c r="N197" i="4"/>
  <c r="FF185" i="4"/>
  <c r="FE186" i="4"/>
  <c r="FG184" i="4"/>
  <c r="FH184" i="4" s="1"/>
  <c r="FI184" i="4" s="1"/>
  <c r="DQ184" i="4"/>
  <c r="DR184" i="4" s="1"/>
  <c r="DS184" i="4" s="1"/>
  <c r="GW184" i="4"/>
  <c r="GX184" i="4"/>
  <c r="GY184" i="4" s="1"/>
  <c r="AJ185" i="4"/>
  <c r="AI186" i="4"/>
  <c r="P195" i="4"/>
  <c r="Q195" i="4" s="1"/>
  <c r="R195" i="4" s="1"/>
  <c r="EK185" i="4"/>
  <c r="EJ186" i="4"/>
  <c r="EL184" i="4"/>
  <c r="EM184" i="4" s="1"/>
  <c r="EN184" i="4" s="1"/>
  <c r="AK184" i="4"/>
  <c r="AL184" i="4"/>
  <c r="AM184" i="4" s="1"/>
  <c r="O197" i="4" l="1"/>
  <c r="N198" i="4"/>
  <c r="EL185" i="4"/>
  <c r="EM185" i="4" s="1"/>
  <c r="EN185" i="4" s="1"/>
  <c r="AK185" i="4"/>
  <c r="AL185" i="4" s="1"/>
  <c r="AM185" i="4" s="1"/>
  <c r="FF186" i="4"/>
  <c r="FE187" i="4"/>
  <c r="AJ186" i="4"/>
  <c r="AI187" i="4"/>
  <c r="BZ186" i="4"/>
  <c r="BY187" i="4"/>
  <c r="CA185" i="4"/>
  <c r="CB185" i="4" s="1"/>
  <c r="CC185" i="4" s="1"/>
  <c r="GW185" i="4"/>
  <c r="GX185" i="4" s="1"/>
  <c r="GY185" i="4" s="1"/>
  <c r="DP186" i="4"/>
  <c r="DO187" i="4"/>
  <c r="P196" i="4"/>
  <c r="Q196" i="4" s="1"/>
  <c r="R196" i="4" s="1"/>
  <c r="DQ185" i="4"/>
  <c r="DR185" i="4" s="1"/>
  <c r="DS185" i="4" s="1"/>
  <c r="EK186" i="4"/>
  <c r="EJ187" i="4"/>
  <c r="GV186" i="4"/>
  <c r="GU187" i="4"/>
  <c r="GA186" i="4"/>
  <c r="FZ187" i="4"/>
  <c r="CU186" i="4"/>
  <c r="CT187" i="4"/>
  <c r="BE186" i="4"/>
  <c r="BD187" i="4"/>
  <c r="FG185" i="4"/>
  <c r="FH185" i="4" s="1"/>
  <c r="FI185" i="4" s="1"/>
  <c r="GB185" i="4"/>
  <c r="GC185" i="4" s="1"/>
  <c r="GD185" i="4" s="1"/>
  <c r="CW185" i="4"/>
  <c r="CX185" i="4" s="1"/>
  <c r="CV185" i="4"/>
  <c r="BF185" i="4"/>
  <c r="BG185" i="4" s="1"/>
  <c r="BH185" i="4" s="1"/>
  <c r="EK187" i="4" l="1"/>
  <c r="EJ188" i="4"/>
  <c r="BZ187" i="4"/>
  <c r="BY188" i="4"/>
  <c r="CA186" i="4"/>
  <c r="CB186" i="4" s="1"/>
  <c r="CC186" i="4" s="1"/>
  <c r="AJ187" i="4"/>
  <c r="AI188" i="4"/>
  <c r="AK186" i="4"/>
  <c r="AL186" i="4" s="1"/>
  <c r="AM186" i="4" s="1"/>
  <c r="FF187" i="4"/>
  <c r="FE188" i="4"/>
  <c r="FG186" i="4"/>
  <c r="FH186" i="4"/>
  <c r="FI186" i="4" s="1"/>
  <c r="BF186" i="4"/>
  <c r="BG186" i="4" s="1"/>
  <c r="BH186" i="4" s="1"/>
  <c r="DP187" i="4"/>
  <c r="DO188" i="4"/>
  <c r="DQ186" i="4"/>
  <c r="DR186" i="4" s="1"/>
  <c r="DS186" i="4" s="1"/>
  <c r="BE187" i="4"/>
  <c r="BD188" i="4"/>
  <c r="CU187" i="4"/>
  <c r="CT188" i="4"/>
  <c r="GA187" i="4"/>
  <c r="FZ188" i="4"/>
  <c r="EL186" i="4"/>
  <c r="EM186" i="4" s="1"/>
  <c r="EN186" i="4" s="1"/>
  <c r="GB186" i="4"/>
  <c r="GC186" i="4" s="1"/>
  <c r="GD186" i="4" s="1"/>
  <c r="CV186" i="4"/>
  <c r="CW186" i="4" s="1"/>
  <c r="CX186" i="4" s="1"/>
  <c r="GV187" i="4"/>
  <c r="GU188" i="4"/>
  <c r="O198" i="4"/>
  <c r="N199" i="4"/>
  <c r="GW186" i="4"/>
  <c r="GX186" i="4" s="1"/>
  <c r="GY186" i="4" s="1"/>
  <c r="P197" i="4"/>
  <c r="Q197" i="4" s="1"/>
  <c r="R197" i="4" s="1"/>
  <c r="FF188" i="4" l="1"/>
  <c r="FE189" i="4"/>
  <c r="CU188" i="4"/>
  <c r="CT189" i="4"/>
  <c r="FG187" i="4"/>
  <c r="FH187" i="4" s="1"/>
  <c r="FI187" i="4" s="1"/>
  <c r="AK187" i="4"/>
  <c r="AL187" i="4"/>
  <c r="AM187" i="4" s="1"/>
  <c r="CV187" i="4"/>
  <c r="CW187" i="4" s="1"/>
  <c r="CX187" i="4" s="1"/>
  <c r="DP188" i="4"/>
  <c r="DO189" i="4"/>
  <c r="P198" i="4"/>
  <c r="Q198" i="4" s="1"/>
  <c r="R198" i="4" s="1"/>
  <c r="GV188" i="4"/>
  <c r="GU189" i="4"/>
  <c r="AJ188" i="4"/>
  <c r="AI189" i="4"/>
  <c r="BF187" i="4"/>
  <c r="BG187" i="4"/>
  <c r="BH187" i="4" s="1"/>
  <c r="BZ188" i="4"/>
  <c r="BY189" i="4"/>
  <c r="O199" i="4"/>
  <c r="N200" i="4"/>
  <c r="BE188" i="4"/>
  <c r="BD189" i="4"/>
  <c r="CA187" i="4"/>
  <c r="CB187" i="4" s="1"/>
  <c r="CC187" i="4" s="1"/>
  <c r="DQ187" i="4"/>
  <c r="DR187" i="4"/>
  <c r="DS187" i="4" s="1"/>
  <c r="EK188" i="4"/>
  <c r="EJ189" i="4"/>
  <c r="GW187" i="4"/>
  <c r="GX187" i="4" s="1"/>
  <c r="GY187" i="4" s="1"/>
  <c r="GA188" i="4"/>
  <c r="FZ189" i="4"/>
  <c r="GB187" i="4"/>
  <c r="GC187" i="4" s="1"/>
  <c r="GD187" i="4" s="1"/>
  <c r="EL187" i="4"/>
  <c r="EM187" i="4"/>
  <c r="EN187" i="4" s="1"/>
  <c r="DP189" i="4" l="1"/>
  <c r="DO190" i="4"/>
  <c r="GA189" i="4"/>
  <c r="FZ190" i="4"/>
  <c r="GB188" i="4"/>
  <c r="GC188" i="4" s="1"/>
  <c r="GD188" i="4" s="1"/>
  <c r="P199" i="4"/>
  <c r="Q199" i="4" s="1"/>
  <c r="R199" i="4" s="1"/>
  <c r="EL188" i="4"/>
  <c r="EM188" i="4" s="1"/>
  <c r="EN188" i="4" s="1"/>
  <c r="AK188" i="4"/>
  <c r="AL188" i="4" s="1"/>
  <c r="AM188" i="4" s="1"/>
  <c r="DQ188" i="4"/>
  <c r="DR188" i="4"/>
  <c r="DS188" i="4" s="1"/>
  <c r="EK189" i="4"/>
  <c r="EJ190" i="4"/>
  <c r="GV189" i="4"/>
  <c r="GU190" i="4"/>
  <c r="CU189" i="4"/>
  <c r="CT190" i="4"/>
  <c r="CW188" i="4"/>
  <c r="CX188" i="4" s="1"/>
  <c r="CV188" i="4"/>
  <c r="CA188" i="4"/>
  <c r="CB188" i="4" s="1"/>
  <c r="CC188" i="4" s="1"/>
  <c r="FF189" i="4"/>
  <c r="FE190" i="4"/>
  <c r="O200" i="4"/>
  <c r="N201" i="4"/>
  <c r="BZ189" i="4"/>
  <c r="BY190" i="4"/>
  <c r="AJ189" i="4"/>
  <c r="AI190" i="4"/>
  <c r="GW188" i="4"/>
  <c r="GX188" i="4" s="1"/>
  <c r="GY188" i="4" s="1"/>
  <c r="BE189" i="4"/>
  <c r="BD190" i="4"/>
  <c r="BF188" i="4"/>
  <c r="BG188" i="4"/>
  <c r="BH188" i="4" s="1"/>
  <c r="FG188" i="4"/>
  <c r="FH188" i="4" s="1"/>
  <c r="FI188" i="4" s="1"/>
  <c r="BE190" i="4" l="1"/>
  <c r="BD191" i="4"/>
  <c r="BF189" i="4"/>
  <c r="BG189" i="4" s="1"/>
  <c r="BH189" i="4" s="1"/>
  <c r="CV189" i="4"/>
  <c r="CW189" i="4" s="1"/>
  <c r="CX189" i="4" s="1"/>
  <c r="AJ190" i="4"/>
  <c r="AI191" i="4"/>
  <c r="CU190" i="4"/>
  <c r="CT191" i="4"/>
  <c r="BZ190" i="4"/>
  <c r="BY191" i="4"/>
  <c r="GV190" i="4"/>
  <c r="GU191" i="4"/>
  <c r="GW189" i="4"/>
  <c r="GX189" i="4"/>
  <c r="GY189" i="4" s="1"/>
  <c r="AK189" i="4"/>
  <c r="AL189" i="4" s="1"/>
  <c r="AM189" i="4" s="1"/>
  <c r="GB189" i="4"/>
  <c r="GC189" i="4" s="1"/>
  <c r="GD189" i="4" s="1"/>
  <c r="P200" i="4"/>
  <c r="Q200" i="4" s="1"/>
  <c r="R200" i="4" s="1"/>
  <c r="DP190" i="4"/>
  <c r="DO191" i="4"/>
  <c r="CA189" i="4"/>
  <c r="CB189" i="4" s="1"/>
  <c r="CC189" i="4" s="1"/>
  <c r="O201" i="4"/>
  <c r="N202" i="4"/>
  <c r="EK190" i="4"/>
  <c r="EJ191" i="4"/>
  <c r="GA190" i="4"/>
  <c r="FZ191" i="4"/>
  <c r="EL189" i="4"/>
  <c r="EM189" i="4" s="1"/>
  <c r="EN189" i="4" s="1"/>
  <c r="FF190" i="4"/>
  <c r="FE191" i="4"/>
  <c r="FG189" i="4"/>
  <c r="FH189" i="4" s="1"/>
  <c r="FI189" i="4" s="1"/>
  <c r="DQ189" i="4"/>
  <c r="DR189" i="4"/>
  <c r="DS189" i="4" s="1"/>
  <c r="BZ191" i="4" l="1"/>
  <c r="BY192" i="4"/>
  <c r="DQ190" i="4"/>
  <c r="DR190" i="4" s="1"/>
  <c r="DS190" i="4" s="1"/>
  <c r="CU191" i="4"/>
  <c r="CT192" i="4"/>
  <c r="FF191" i="4"/>
  <c r="FE192" i="4"/>
  <c r="DP191" i="4"/>
  <c r="DO192" i="4"/>
  <c r="GA191" i="4"/>
  <c r="FZ192" i="4"/>
  <c r="CA190" i="4"/>
  <c r="CB190" i="4" s="1"/>
  <c r="CC190" i="4" s="1"/>
  <c r="CV190" i="4"/>
  <c r="CW190" i="4"/>
  <c r="CX190" i="4" s="1"/>
  <c r="EL190" i="4"/>
  <c r="EM190" i="4" s="1"/>
  <c r="EN190" i="4" s="1"/>
  <c r="FG190" i="4"/>
  <c r="FH190" i="4" s="1"/>
  <c r="FI190" i="4" s="1"/>
  <c r="AJ191" i="4"/>
  <c r="AI192" i="4"/>
  <c r="EK191" i="4"/>
  <c r="EJ192" i="4"/>
  <c r="AK190" i="4"/>
  <c r="AL190" i="4" s="1"/>
  <c r="AM190" i="4" s="1"/>
  <c r="GB190" i="4"/>
  <c r="GC190" i="4" s="1"/>
  <c r="GD190" i="4" s="1"/>
  <c r="O202" i="4"/>
  <c r="N203" i="4"/>
  <c r="O203" i="4" s="1"/>
  <c r="GV191" i="4"/>
  <c r="GU192" i="4"/>
  <c r="BE191" i="4"/>
  <c r="BD192" i="4"/>
  <c r="P201" i="4"/>
  <c r="Q201" i="4" s="1"/>
  <c r="R201" i="4" s="1"/>
  <c r="GW190" i="4"/>
  <c r="GX190" i="4" s="1"/>
  <c r="GY190" i="4" s="1"/>
  <c r="BF190" i="4"/>
  <c r="BG190" i="4"/>
  <c r="BH190" i="4" s="1"/>
  <c r="EK192" i="4" l="1"/>
  <c r="EJ193" i="4"/>
  <c r="EL191" i="4"/>
  <c r="EM191" i="4" s="1"/>
  <c r="EN191" i="4" s="1"/>
  <c r="AJ192" i="4"/>
  <c r="AI193" i="4"/>
  <c r="BE192" i="4"/>
  <c r="BD193" i="4"/>
  <c r="DP192" i="4"/>
  <c r="DO193" i="4"/>
  <c r="DQ191" i="4"/>
  <c r="DR191" i="4" s="1"/>
  <c r="DS191" i="4" s="1"/>
  <c r="GW191" i="4"/>
  <c r="GX191" i="4"/>
  <c r="GY191" i="4" s="1"/>
  <c r="P202" i="4"/>
  <c r="Q202" i="4"/>
  <c r="R202" i="4" s="1"/>
  <c r="GB191" i="4"/>
  <c r="GC191" i="4" s="1"/>
  <c r="GD191" i="4" s="1"/>
  <c r="CV191" i="4"/>
  <c r="CW191" i="4" s="1"/>
  <c r="CX191" i="4" s="1"/>
  <c r="P203" i="4"/>
  <c r="Q203" i="4" s="1"/>
  <c r="R203" i="4" s="1"/>
  <c r="AK191" i="4"/>
  <c r="AL191" i="4" s="1"/>
  <c r="AM191" i="4" s="1"/>
  <c r="FF192" i="4"/>
  <c r="FE193" i="4"/>
  <c r="BZ192" i="4"/>
  <c r="BY193" i="4"/>
  <c r="GA192" i="4"/>
  <c r="FZ193" i="4"/>
  <c r="BF191" i="4"/>
  <c r="BG191" i="4" s="1"/>
  <c r="BH191" i="4" s="1"/>
  <c r="GV192" i="4"/>
  <c r="GU193" i="4"/>
  <c r="FG191" i="4"/>
  <c r="FH191" i="4" s="1"/>
  <c r="FI191" i="4" s="1"/>
  <c r="CU192" i="4"/>
  <c r="CT193" i="4"/>
  <c r="CA191" i="4"/>
  <c r="CB191" i="4" s="1"/>
  <c r="CC191" i="4" s="1"/>
  <c r="DP193" i="4" l="1"/>
  <c r="DO194" i="4"/>
  <c r="GW192" i="4"/>
  <c r="GX192" i="4" s="1"/>
  <c r="GY192" i="4" s="1"/>
  <c r="BE193" i="4"/>
  <c r="BD194" i="4"/>
  <c r="BF192" i="4"/>
  <c r="BG192" i="4"/>
  <c r="BH192" i="4" s="1"/>
  <c r="GA193" i="4"/>
  <c r="FZ194" i="4"/>
  <c r="AJ193" i="4"/>
  <c r="AI194" i="4"/>
  <c r="AK192" i="4"/>
  <c r="AL192" i="4" s="1"/>
  <c r="AM192" i="4" s="1"/>
  <c r="CA192" i="4"/>
  <c r="CB192" i="4" s="1"/>
  <c r="CC192" i="4" s="1"/>
  <c r="DQ192" i="4"/>
  <c r="DR192" i="4"/>
  <c r="DS192" i="4" s="1"/>
  <c r="FF193" i="4"/>
  <c r="FE194" i="4"/>
  <c r="EK193" i="4"/>
  <c r="EJ194" i="4"/>
  <c r="GV193" i="4"/>
  <c r="GU194" i="4"/>
  <c r="GB192" i="4"/>
  <c r="GC192" i="4" s="1"/>
  <c r="GD192" i="4" s="1"/>
  <c r="BZ193" i="4"/>
  <c r="BY194" i="4"/>
  <c r="CU193" i="4"/>
  <c r="CT194" i="4"/>
  <c r="CV192" i="4"/>
  <c r="CW192" i="4" s="1"/>
  <c r="CX192" i="4" s="1"/>
  <c r="FG192" i="4"/>
  <c r="FH192" i="4" s="1"/>
  <c r="FI192" i="4" s="1"/>
  <c r="EL192" i="4"/>
  <c r="EM192" i="4" s="1"/>
  <c r="EN192" i="4" s="1"/>
  <c r="EK194" i="4" l="1"/>
  <c r="EJ195" i="4"/>
  <c r="GV194" i="4"/>
  <c r="GU195" i="4"/>
  <c r="AJ194" i="4"/>
  <c r="AI195" i="4"/>
  <c r="CV193" i="4"/>
  <c r="CW193" i="4" s="1"/>
  <c r="CX193" i="4" s="1"/>
  <c r="EL193" i="4"/>
  <c r="EM193" i="4" s="1"/>
  <c r="EN193" i="4" s="1"/>
  <c r="FF194" i="4"/>
  <c r="FE195" i="4"/>
  <c r="AK193" i="4"/>
  <c r="AL193" i="4" s="1"/>
  <c r="AM193" i="4" s="1"/>
  <c r="CA193" i="4"/>
  <c r="CB193" i="4"/>
  <c r="CC193" i="4" s="1"/>
  <c r="GW193" i="4"/>
  <c r="GX193" i="4"/>
  <c r="GY193" i="4" s="1"/>
  <c r="GA194" i="4"/>
  <c r="FZ195" i="4"/>
  <c r="CU194" i="4"/>
  <c r="CT195" i="4"/>
  <c r="BZ194" i="4"/>
  <c r="BY195" i="4"/>
  <c r="DP194" i="4"/>
  <c r="DO195" i="4"/>
  <c r="GB193" i="4"/>
  <c r="GC193" i="4"/>
  <c r="GD193" i="4" s="1"/>
  <c r="FG193" i="4"/>
  <c r="FH193" i="4"/>
  <c r="FI193" i="4" s="1"/>
  <c r="BE194" i="4"/>
  <c r="BD195" i="4"/>
  <c r="BF193" i="4"/>
  <c r="BG193" i="4" s="1"/>
  <c r="BH193" i="4" s="1"/>
  <c r="DQ193" i="4"/>
  <c r="DR193" i="4" s="1"/>
  <c r="DS193" i="4" s="1"/>
  <c r="BZ195" i="4" l="1"/>
  <c r="BY196" i="4"/>
  <c r="FG194" i="4"/>
  <c r="FH194" i="4" s="1"/>
  <c r="FI194" i="4" s="1"/>
  <c r="GA195" i="4"/>
  <c r="FZ196" i="4"/>
  <c r="FF195" i="4"/>
  <c r="FE196" i="4"/>
  <c r="AK194" i="4"/>
  <c r="AL194" i="4" s="1"/>
  <c r="AM194" i="4" s="1"/>
  <c r="CV194" i="4"/>
  <c r="CW194" i="4" s="1"/>
  <c r="CX194" i="4" s="1"/>
  <c r="GV195" i="4"/>
  <c r="GU196" i="4"/>
  <c r="CU195" i="4"/>
  <c r="CT196" i="4"/>
  <c r="GW194" i="4"/>
  <c r="GX194" i="4"/>
  <c r="GY194" i="4" s="1"/>
  <c r="BF194" i="4"/>
  <c r="BG194" i="4"/>
  <c r="BH194" i="4" s="1"/>
  <c r="AJ195" i="4"/>
  <c r="AI196" i="4"/>
  <c r="EK195" i="4"/>
  <c r="EJ196" i="4"/>
  <c r="CA194" i="4"/>
  <c r="CB194" i="4" s="1"/>
  <c r="CC194" i="4" s="1"/>
  <c r="BE195" i="4"/>
  <c r="BD196" i="4"/>
  <c r="GB194" i="4"/>
  <c r="GC194" i="4" s="1"/>
  <c r="GD194" i="4" s="1"/>
  <c r="DP195" i="4"/>
  <c r="DO196" i="4"/>
  <c r="DQ194" i="4"/>
  <c r="DR194" i="4" s="1"/>
  <c r="DS194" i="4" s="1"/>
  <c r="EL194" i="4"/>
  <c r="EM194" i="4" s="1"/>
  <c r="EN194" i="4" s="1"/>
  <c r="FG195" i="4" l="1"/>
  <c r="FH195" i="4" s="1"/>
  <c r="FI195" i="4" s="1"/>
  <c r="EK196" i="4"/>
  <c r="EJ197" i="4"/>
  <c r="DP196" i="4"/>
  <c r="DO197" i="4"/>
  <c r="GA196" i="4"/>
  <c r="FZ197" i="4"/>
  <c r="GB195" i="4"/>
  <c r="GC195" i="4" s="1"/>
  <c r="GD195" i="4" s="1"/>
  <c r="AK195" i="4"/>
  <c r="AL195" i="4" s="1"/>
  <c r="AM195" i="4" s="1"/>
  <c r="FF196" i="4"/>
  <c r="FE197" i="4"/>
  <c r="CU196" i="4"/>
  <c r="CT197" i="4"/>
  <c r="EL195" i="4"/>
  <c r="EM195" i="4" s="1"/>
  <c r="EN195" i="4" s="1"/>
  <c r="BF195" i="4"/>
  <c r="BG195" i="4" s="1"/>
  <c r="BH195" i="4" s="1"/>
  <c r="BE196" i="4"/>
  <c r="BD197" i="4"/>
  <c r="GV196" i="4"/>
  <c r="GU197" i="4"/>
  <c r="BZ196" i="4"/>
  <c r="BY197" i="4"/>
  <c r="AJ196" i="4"/>
  <c r="AI197" i="4"/>
  <c r="DQ195" i="4"/>
  <c r="DR195" i="4"/>
  <c r="DS195" i="4" s="1"/>
  <c r="CV195" i="4"/>
  <c r="CW195" i="4" s="1"/>
  <c r="CX195" i="4" s="1"/>
  <c r="GW195" i="4"/>
  <c r="GX195" i="4" s="1"/>
  <c r="GY195" i="4" s="1"/>
  <c r="CA195" i="4"/>
  <c r="CB195" i="4" s="1"/>
  <c r="CC195" i="4" s="1"/>
  <c r="GV197" i="4" l="1"/>
  <c r="GU198" i="4"/>
  <c r="GW196" i="4"/>
  <c r="GX196" i="4" s="1"/>
  <c r="GY196" i="4" s="1"/>
  <c r="DP197" i="4"/>
  <c r="DO198" i="4"/>
  <c r="DQ196" i="4"/>
  <c r="DR196" i="4" s="1"/>
  <c r="DS196" i="4" s="1"/>
  <c r="BE197" i="4"/>
  <c r="BD198" i="4"/>
  <c r="CU197" i="4"/>
  <c r="CT198" i="4"/>
  <c r="EK197" i="4"/>
  <c r="EJ198" i="4"/>
  <c r="GA197" i="4"/>
  <c r="FZ198" i="4"/>
  <c r="EL196" i="4"/>
  <c r="EM196" i="4" s="1"/>
  <c r="EN196" i="4" s="1"/>
  <c r="AK196" i="4"/>
  <c r="AL196" i="4" s="1"/>
  <c r="AM196" i="4" s="1"/>
  <c r="FF197" i="4"/>
  <c r="FE198" i="4"/>
  <c r="BF196" i="4"/>
  <c r="BG196" i="4"/>
  <c r="BH196" i="4" s="1"/>
  <c r="GB196" i="4"/>
  <c r="GC196" i="4"/>
  <c r="GD196" i="4" s="1"/>
  <c r="AJ197" i="4"/>
  <c r="AI198" i="4"/>
  <c r="CV196" i="4"/>
  <c r="CW196" i="4" s="1"/>
  <c r="CX196" i="4" s="1"/>
  <c r="BZ197" i="4"/>
  <c r="BY198" i="4"/>
  <c r="CA196" i="4"/>
  <c r="CB196" i="4" s="1"/>
  <c r="CC196" i="4" s="1"/>
  <c r="FG196" i="4"/>
  <c r="FH196" i="4" s="1"/>
  <c r="FI196" i="4" s="1"/>
  <c r="CU198" i="4" l="1"/>
  <c r="CT199" i="4"/>
  <c r="FF198" i="4"/>
  <c r="FE199" i="4"/>
  <c r="BF197" i="4"/>
  <c r="BG197" i="4" s="1"/>
  <c r="BH197" i="4" s="1"/>
  <c r="DP198" i="4"/>
  <c r="DO199" i="4"/>
  <c r="DQ197" i="4"/>
  <c r="DR197" i="4" s="1"/>
  <c r="DS197" i="4" s="1"/>
  <c r="CA197" i="4"/>
  <c r="CB197" i="4" s="1"/>
  <c r="CC197" i="4" s="1"/>
  <c r="GB197" i="4"/>
  <c r="GC197" i="4"/>
  <c r="GD197" i="4" s="1"/>
  <c r="FG197" i="4"/>
  <c r="FH197" i="4" s="1"/>
  <c r="FI197" i="4" s="1"/>
  <c r="AJ198" i="4"/>
  <c r="AI199" i="4"/>
  <c r="EK198" i="4"/>
  <c r="EJ199" i="4"/>
  <c r="GV198" i="4"/>
  <c r="GU199" i="4"/>
  <c r="CV197" i="4"/>
  <c r="CW197" i="4" s="1"/>
  <c r="CX197" i="4" s="1"/>
  <c r="BE198" i="4"/>
  <c r="BD199" i="4"/>
  <c r="BZ198" i="4"/>
  <c r="BY199" i="4"/>
  <c r="GA198" i="4"/>
  <c r="FZ199" i="4"/>
  <c r="AK197" i="4"/>
  <c r="AL197" i="4" s="1"/>
  <c r="AM197" i="4" s="1"/>
  <c r="EL197" i="4"/>
  <c r="EM197" i="4" s="1"/>
  <c r="EN197" i="4" s="1"/>
  <c r="GW197" i="4"/>
  <c r="GX197" i="4" s="1"/>
  <c r="GY197" i="4" s="1"/>
  <c r="EL198" i="4" l="1"/>
  <c r="EM198" i="4" s="1"/>
  <c r="EN198" i="4" s="1"/>
  <c r="EK199" i="4"/>
  <c r="EJ200" i="4"/>
  <c r="DP199" i="4"/>
  <c r="DO200" i="4"/>
  <c r="GB198" i="4"/>
  <c r="GC198" i="4"/>
  <c r="GD198" i="4" s="1"/>
  <c r="FF199" i="4"/>
  <c r="FE200" i="4"/>
  <c r="GV199" i="4"/>
  <c r="GU200" i="4"/>
  <c r="FG198" i="4"/>
  <c r="FH198" i="4" s="1"/>
  <c r="FI198" i="4" s="1"/>
  <c r="AK198" i="4"/>
  <c r="AL198" i="4" s="1"/>
  <c r="AM198" i="4" s="1"/>
  <c r="BE199" i="4"/>
  <c r="BD200" i="4"/>
  <c r="CU199" i="4"/>
  <c r="CT200" i="4"/>
  <c r="GW198" i="4"/>
  <c r="GX198" i="4" s="1"/>
  <c r="GY198" i="4" s="1"/>
  <c r="DQ198" i="4"/>
  <c r="DR198" i="4" s="1"/>
  <c r="DS198" i="4" s="1"/>
  <c r="GA199" i="4"/>
  <c r="FZ200" i="4"/>
  <c r="AJ199" i="4"/>
  <c r="AI200" i="4"/>
  <c r="BZ199" i="4"/>
  <c r="BY200" i="4"/>
  <c r="CA198" i="4"/>
  <c r="CB198" i="4" s="1"/>
  <c r="CC198" i="4" s="1"/>
  <c r="BF198" i="4"/>
  <c r="BG198" i="4"/>
  <c r="BH198" i="4" s="1"/>
  <c r="CV198" i="4"/>
  <c r="CW198" i="4"/>
  <c r="CX198" i="4" s="1"/>
  <c r="GV200" i="4" l="1"/>
  <c r="GU201" i="4"/>
  <c r="FF200" i="4"/>
  <c r="FE201" i="4"/>
  <c r="GW199" i="4"/>
  <c r="GX199" i="4" s="1"/>
  <c r="GY199" i="4" s="1"/>
  <c r="BE200" i="4"/>
  <c r="BD201" i="4"/>
  <c r="DQ199" i="4"/>
  <c r="DR199" i="4" s="1"/>
  <c r="DS199" i="4" s="1"/>
  <c r="CV199" i="4"/>
  <c r="CW199" i="4" s="1"/>
  <c r="CX199" i="4" s="1"/>
  <c r="BZ200" i="4"/>
  <c r="BY201" i="4"/>
  <c r="EK200" i="4"/>
  <c r="EJ201" i="4"/>
  <c r="CA199" i="4"/>
  <c r="CB199" i="4" s="1"/>
  <c r="CC199" i="4" s="1"/>
  <c r="FG199" i="4"/>
  <c r="FH199" i="4" s="1"/>
  <c r="FI199" i="4" s="1"/>
  <c r="CU200" i="4"/>
  <c r="CT201" i="4"/>
  <c r="DP200" i="4"/>
  <c r="DO201" i="4"/>
  <c r="AJ200" i="4"/>
  <c r="AI201" i="4"/>
  <c r="BF199" i="4"/>
  <c r="BG199" i="4" s="1"/>
  <c r="BH199" i="4" s="1"/>
  <c r="AK199" i="4"/>
  <c r="AL199" i="4" s="1"/>
  <c r="AM199" i="4" s="1"/>
  <c r="EL199" i="4"/>
  <c r="EM199" i="4" s="1"/>
  <c r="EN199" i="4" s="1"/>
  <c r="GA200" i="4"/>
  <c r="FZ201" i="4"/>
  <c r="GB199" i="4"/>
  <c r="GC199" i="4" s="1"/>
  <c r="GD199" i="4" s="1"/>
  <c r="GA201" i="4" l="1"/>
  <c r="FZ202" i="4"/>
  <c r="DQ200" i="4"/>
  <c r="DR200" i="4" s="1"/>
  <c r="DS200" i="4" s="1"/>
  <c r="CV200" i="4"/>
  <c r="CW200" i="4" s="1"/>
  <c r="CX200" i="4" s="1"/>
  <c r="CU201" i="4"/>
  <c r="CT202" i="4"/>
  <c r="BF200" i="4"/>
  <c r="BG200" i="4"/>
  <c r="BH200" i="4" s="1"/>
  <c r="FF201" i="4"/>
  <c r="FE202" i="4"/>
  <c r="GB200" i="4"/>
  <c r="GC200" i="4" s="1"/>
  <c r="GD200" i="4" s="1"/>
  <c r="FG200" i="4"/>
  <c r="FH200" i="4" s="1"/>
  <c r="FI200" i="4" s="1"/>
  <c r="EL200" i="4"/>
  <c r="EM200" i="4" s="1"/>
  <c r="EN200" i="4" s="1"/>
  <c r="BZ201" i="4"/>
  <c r="BY202" i="4"/>
  <c r="GV201" i="4"/>
  <c r="GU202" i="4"/>
  <c r="DP201" i="4"/>
  <c r="DO202" i="4"/>
  <c r="BE201" i="4"/>
  <c r="BD202" i="4"/>
  <c r="EK201" i="4"/>
  <c r="EJ202" i="4"/>
  <c r="AJ201" i="4"/>
  <c r="AI202" i="4"/>
  <c r="AK200" i="4"/>
  <c r="AL200" i="4" s="1"/>
  <c r="AM200" i="4" s="1"/>
  <c r="CA200" i="4"/>
  <c r="CB200" i="4" s="1"/>
  <c r="CC200" i="4" s="1"/>
  <c r="GW200" i="4"/>
  <c r="GX200" i="4" s="1"/>
  <c r="GY200" i="4" s="1"/>
  <c r="DQ201" i="4" l="1"/>
  <c r="DR201" i="4" s="1"/>
  <c r="DS201" i="4" s="1"/>
  <c r="FF202" i="4"/>
  <c r="FE203" i="4"/>
  <c r="FF203" i="4" s="1"/>
  <c r="BZ202" i="4"/>
  <c r="BY203" i="4"/>
  <c r="BZ203" i="4" s="1"/>
  <c r="FG201" i="4"/>
  <c r="FH201" i="4"/>
  <c r="FI201" i="4" s="1"/>
  <c r="CA201" i="4"/>
  <c r="CB201" i="4" s="1"/>
  <c r="CC201" i="4" s="1"/>
  <c r="AJ202" i="4"/>
  <c r="AI203" i="4"/>
  <c r="AJ203" i="4" s="1"/>
  <c r="GW201" i="4"/>
  <c r="GX201" i="4"/>
  <c r="GY201" i="4" s="1"/>
  <c r="CU202" i="4"/>
  <c r="CT203" i="4"/>
  <c r="CU203" i="4" s="1"/>
  <c r="EK202" i="4"/>
  <c r="EJ203" i="4"/>
  <c r="EK203" i="4" s="1"/>
  <c r="BE202" i="4"/>
  <c r="BD203" i="4"/>
  <c r="BE203" i="4" s="1"/>
  <c r="GA202" i="4"/>
  <c r="FZ203" i="4"/>
  <c r="GA203" i="4" s="1"/>
  <c r="DP202" i="4"/>
  <c r="DO203" i="4"/>
  <c r="DP203" i="4" s="1"/>
  <c r="GV202" i="4"/>
  <c r="GU203" i="4"/>
  <c r="GV203" i="4" s="1"/>
  <c r="CV201" i="4"/>
  <c r="CW201" i="4"/>
  <c r="CX201" i="4" s="1"/>
  <c r="AK201" i="4"/>
  <c r="AL201" i="4"/>
  <c r="AM201" i="4" s="1"/>
  <c r="EL201" i="4"/>
  <c r="EM201" i="4" s="1"/>
  <c r="EN201" i="4" s="1"/>
  <c r="BF201" i="4"/>
  <c r="BG201" i="4" s="1"/>
  <c r="BH201" i="4" s="1"/>
  <c r="GB201" i="4"/>
  <c r="GC201" i="4" s="1"/>
  <c r="GD201" i="4" s="1"/>
  <c r="AK203" i="4" l="1"/>
  <c r="AL203" i="4" s="1"/>
  <c r="AM203" i="4" s="1"/>
  <c r="AK202" i="4"/>
  <c r="AL202" i="4" s="1"/>
  <c r="AM202" i="4" s="1"/>
  <c r="GB203" i="4"/>
  <c r="GC203" i="4" s="1"/>
  <c r="GD203" i="4" s="1"/>
  <c r="BF202" i="4"/>
  <c r="BG202" i="4" s="1"/>
  <c r="BH202" i="4" s="1"/>
  <c r="CA203" i="4"/>
  <c r="CB203" i="4" s="1"/>
  <c r="CC203" i="4" s="1"/>
  <c r="BF203" i="4"/>
  <c r="BG203" i="4" s="1"/>
  <c r="BH203" i="4" s="1"/>
  <c r="CA202" i="4"/>
  <c r="CB202" i="4"/>
  <c r="CC202" i="4" s="1"/>
  <c r="DQ202" i="4"/>
  <c r="DR202" i="4"/>
  <c r="DS202" i="4" s="1"/>
  <c r="FG203" i="4"/>
  <c r="FH203" i="4" s="1"/>
  <c r="FI203" i="4" s="1"/>
  <c r="GB202" i="4"/>
  <c r="GC202" i="4"/>
  <c r="GD202" i="4" s="1"/>
  <c r="EL202" i="4"/>
  <c r="EM202" i="4"/>
  <c r="EN202" i="4" s="1"/>
  <c r="FG202" i="4"/>
  <c r="FH202" i="4" s="1"/>
  <c r="FI202" i="4" s="1"/>
  <c r="CV202" i="4"/>
  <c r="CW202" i="4" s="1"/>
  <c r="CX202" i="4" s="1"/>
  <c r="DQ203" i="4"/>
  <c r="DR203" i="4" s="1"/>
  <c r="DS203" i="4" s="1"/>
  <c r="EL203" i="4"/>
  <c r="EM203" i="4"/>
  <c r="EN203" i="4" s="1"/>
  <c r="CV203" i="4"/>
  <c r="CW203" i="4" s="1"/>
  <c r="CX203" i="4" s="1"/>
  <c r="GW203" i="4"/>
  <c r="GX203" i="4"/>
  <c r="GY203" i="4" s="1"/>
  <c r="GW202" i="4"/>
  <c r="GX202" i="4"/>
  <c r="GY202" i="4" s="1"/>
</calcChain>
</file>

<file path=xl/sharedStrings.xml><?xml version="1.0" encoding="utf-8"?>
<sst xmlns="http://schemas.openxmlformats.org/spreadsheetml/2006/main" count="1170" uniqueCount="323">
  <si>
    <t>Ce calculateur a été développé par le Centre national de la propriété forestière (CNPF) dans le cadre d'un financement de l'interprofession France Bois Forêt pour l'accompagnement du label Bas-Carbone en 2020 et 2021.
Il s'agit du calculateur pour les méthodes "boisement" et "reconstitution de peuplements forestiers dégradés" rédigées par le CNPF, dans leur version 2.</t>
  </si>
  <si>
    <t>Tout projet demandant le label Bas-Carbone au titre des deux méthodes susmentionnées devra utiliser ce calculateur. Il se compose de 6 onglets :
→ un onglet "Données projet" qui est le seul onglet dans lequel le Porteur de projet doit renseigner les données inhérentes à son projet.
→ un onglet "Scénario référence" dans lequel le Porteur de projet choisit la méthode et le scénario de référence utilisés.
→ un onglet "Calculateur" que le Porteur de projet n'a pas à modifier.
→ un onglet "Paramètres" que le Porteur de projet n'a pas à modifier (cet onglet sera actualisé au fur et à mesure  que des données sourcées permettront de l'améliorer).
→ un onglet "REE" dans lequel le Porteur de projet doit puiser les résultats des calculs pour les renseigner au Document descriptif de projet.
→ un onglet "VAN" servant à faire le calcul économique et dont les résultats peuvent être renseignés dans le Document descriptif de projet si le Porteur de projet choisit de démontrer l'additionnalité économique de son projet.</t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</si>
  <si>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</si>
  <si>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</si>
  <si>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</si>
  <si>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</si>
  <si>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</si>
  <si>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</si>
  <si>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</si>
  <si>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</si>
  <si>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</si>
  <si>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</si>
  <si>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</si>
  <si>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</si>
  <si>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</si>
  <si>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</si>
  <si>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</si>
  <si>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</si>
  <si>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</si>
  <si>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</si>
  <si>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</si>
  <si>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</si>
  <si>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</si>
  <si>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</si>
  <si>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</si>
  <si>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</si>
  <si>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</si>
  <si>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</si>
  <si>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</si>
  <si>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</si>
  <si>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</si>
  <si>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</si>
  <si>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</si>
  <si>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</si>
  <si>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</si>
  <si>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</si>
  <si>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</si>
  <si>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</si>
  <si>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</si>
  <si>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</si>
  <si>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</si>
  <si>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</si>
  <si>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</si>
  <si>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</si>
  <si>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</si>
  <si>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</si>
  <si>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t>Volume bois fort (m³/ha)</t>
  </si>
  <si>
    <t>Numéro d'éclaircie</t>
  </si>
  <si>
    <t>Volume bois fort 
prélevé (m³/ha)</t>
  </si>
  <si>
    <t>% sciages</t>
  </si>
  <si>
    <t>% panneaux</t>
  </si>
  <si>
    <t>% papier</t>
  </si>
  <si>
    <t>% BE</t>
  </si>
  <si>
    <t>Accroissement courant (m³/ha/an)</t>
  </si>
  <si>
    <t>SCÉNARIO DE RÉFÉRENCE</t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</si>
  <si>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</si>
  <si>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</si>
  <si>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</si>
  <si>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</si>
  <si>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</si>
  <si>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</si>
  <si>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</si>
  <si>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</si>
  <si>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</si>
  <si>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</si>
  <si>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</si>
  <si>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</si>
  <si>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</si>
  <si>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Pin pignon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</si>
  <si>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</si>
  <si>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</si>
  <si>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</si>
  <si>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</si>
  <si>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</si>
  <si>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</si>
  <si>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</si>
  <si>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</si>
  <si>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</si>
  <si>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</si>
  <si>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</si>
  <si>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t>Biomasse 
totale + sol + litière
(tCO₂/ha)</t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</si>
  <si>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</si>
  <si>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</si>
  <si>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</si>
  <si>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</si>
  <si>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</si>
  <si>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</si>
  <si>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</si>
  <si>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</si>
  <si>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</si>
  <si>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</si>
  <si>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</si>
  <si>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</si>
  <si>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</si>
  <si>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</si>
  <si>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</si>
  <si>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</si>
  <si>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</si>
  <si>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</si>
  <si>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</si>
  <si>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</si>
  <si>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t>Infradensité 
(tMS/m³)</t>
  </si>
  <si>
    <t>Source</t>
  </si>
  <si>
    <t>Facteur 
d'expansion 
branches</t>
  </si>
  <si>
    <t>Rendement 
sciages</t>
  </si>
  <si>
    <t>Coefficient 
de substitution 
(tCO₂/m³)</t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</si>
  <si>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</si>
  <si>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</si>
  <si>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</si>
  <si>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</si>
  <si>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</si>
  <si>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</si>
  <si>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</si>
  <si>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</si>
  <si>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</si>
  <si>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</si>
  <si>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</si>
  <si>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</si>
  <si>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</si>
  <si>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</si>
  <si>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</si>
  <si>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</si>
  <si>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</si>
  <si>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</si>
  <si>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</si>
  <si>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</si>
  <si>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</si>
  <si>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</si>
  <si>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</si>
  <si>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</si>
  <si>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</si>
  <si>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</si>
  <si>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</si>
  <si>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</si>
  <si>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</si>
  <si>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</si>
  <si>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</si>
  <si>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</si>
  <si>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</si>
  <si>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</si>
  <si>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</si>
  <si>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</si>
  <si>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</si>
  <si>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</si>
  <si>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</si>
  <si>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</si>
  <si>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</si>
  <si>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</si>
  <si>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</si>
  <si>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</si>
  <si>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</si>
  <si>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</si>
  <si>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</si>
  <si>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</si>
  <si>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</si>
  <si>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</si>
  <si>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</si>
  <si>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</si>
  <si>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</si>
  <si>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</si>
  <si>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</si>
  <si>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</si>
  <si>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</si>
  <si>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</si>
  <si>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</si>
  <si>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</si>
  <si>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</si>
  <si>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</si>
  <si>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</si>
  <si>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</si>
  <si>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</si>
  <si>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</si>
  <si>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</si>
  <si>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</si>
  <si>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</si>
  <si>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</si>
  <si>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</si>
  <si>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</si>
  <si>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t>Bourgeois, 2001 in Forêt méditerranéenne</t>
  </si>
  <si>
    <t>Mélèze du Japon</t>
  </si>
  <si>
    <t>Larix kaempferi</t>
  </si>
  <si>
    <t>Mélèze hybride</t>
  </si>
  <si>
    <t>Larix eurolepsis</t>
  </si>
  <si>
    <t>Mémoire de Léopold Baquet, 2014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</si>
  <si>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</si>
  <si>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</si>
  <si>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</si>
  <si>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</si>
  <si>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</si>
  <si>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</si>
  <si>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</si>
  <si>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</si>
  <si>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</si>
  <si>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</si>
  <si>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</si>
  <si>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</si>
  <si>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</si>
  <si>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</si>
  <si>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</si>
  <si>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</si>
  <si>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</si>
  <si>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</si>
  <si>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</si>
  <si>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</si>
  <si>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</si>
  <si>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</si>
  <si>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</si>
  <si>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</si>
  <si>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</si>
  <si>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</si>
  <si>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</si>
  <si>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</si>
  <si>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</si>
  <si>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</si>
  <si>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</si>
  <si>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</si>
  <si>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</si>
  <si>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</si>
  <si>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</si>
  <si>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</si>
  <si>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</si>
  <si>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</si>
  <si>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</si>
  <si>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</si>
  <si>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</si>
  <si>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</si>
  <si>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</si>
  <si>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</si>
  <si>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</si>
  <si>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</si>
  <si>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</si>
  <si>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</si>
  <si>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</si>
  <si>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</si>
  <si>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</si>
  <si>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</si>
  <si>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</si>
  <si>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</si>
  <si>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</si>
  <si>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</si>
  <si>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</si>
  <si>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</si>
  <si>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</si>
  <si>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</si>
  <si>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</si>
  <si>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</si>
  <si>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</si>
  <si>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</si>
  <si>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</si>
  <si>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</si>
  <si>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</si>
  <si>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</si>
  <si>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</si>
  <si>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</si>
  <si>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</si>
  <si>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</si>
  <si>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</si>
  <si>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</si>
  <si>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</si>
  <si>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</si>
  <si>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</si>
  <si>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</si>
  <si>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</si>
  <si>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</si>
  <si>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</si>
  <si>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</si>
  <si>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</si>
  <si>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</si>
  <si>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</si>
  <si>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</si>
  <si>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</si>
  <si>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</si>
  <si>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</si>
  <si>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</si>
  <si>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</si>
  <si>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</si>
  <si>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</si>
  <si>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</si>
  <si>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t>CALCUL DES REA, REI et REE GÉNÉRABLES PAR LE PROJET</t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</si>
  <si>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</si>
  <si>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</si>
  <si>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</si>
  <si>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</si>
  <si>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</si>
  <si>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</si>
  <si>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</si>
  <si>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</si>
  <si>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</si>
  <si>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</si>
  <si>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</si>
  <si>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ANALYSE ÉCONOMIQUE</t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</si>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</sst>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\ &quot;€&quot;"/>
    <numFmt numFmtId="166" formatCode="#,##0.0\ &quot;€&quot;"/>
    <numFmt numFmtId="167" formatCode="#,##0.00\ &quot;€&quot;"/>
    <numFmt numFmtId="168" formatCode="0.0%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4" fillId="0" borderId="0"/>
    <xf numFmtId="0" fontId="21" fillId="0" borderId="0"/>
  </cellStyleXfs>
  <cellXfs count="29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4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3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3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19" fillId="14" borderId="1" xfId="0" applyFont="1" applyFill="1" applyBorder="1" applyAlignment="1" applyProtection="1">
      <alignment horizontal="center" vertical="center"/>
      <protection locked="0" hidden="1"/>
    </xf>
    <xf numFmtId="0" fontId="22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21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8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9" fillId="12" borderId="1" xfId="0" applyFont="1" applyFill="1" applyBorder="1" applyAlignment="1" applyProtection="1">
      <alignment horizontal="center" vertical="center"/>
      <protection hidden="1"/>
    </xf>
    <xf numFmtId="0" fontId="10" fillId="4" borderId="1" xfId="0" applyFont="1" applyFill="1" applyBorder="1" applyAlignment="1" applyProtection="1">
      <alignment horizontal="center" vertical="center"/>
      <protection hidden="1"/>
    </xf>
    <xf numFmtId="9" fontId="10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4" fillId="0" borderId="7" xfId="0" applyFont="1" applyBorder="1" applyProtection="1">
      <protection hidden="1"/>
    </xf>
    <xf numFmtId="9" fontId="11" fillId="4" borderId="1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14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8" fillId="14" borderId="1" xfId="0" applyFont="1" applyFill="1" applyBorder="1" applyAlignment="1" applyProtection="1">
      <alignment horizontal="center"/>
      <protection locked="0" hidden="1"/>
    </xf>
    <xf numFmtId="9" fontId="8" fillId="14" borderId="1" xfId="1" applyFont="1" applyFill="1" applyBorder="1" applyAlignment="1" applyProtection="1">
      <alignment horizontal="center"/>
      <protection locked="0" hidden="1"/>
    </xf>
    <xf numFmtId="0" fontId="14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8" fillId="14" borderId="1" xfId="0" applyNumberFormat="1" applyFont="1" applyFill="1" applyBorder="1" applyAlignment="1" applyProtection="1">
      <alignment horizontal="center"/>
      <protection locked="0" hidden="1"/>
    </xf>
    <xf numFmtId="0" fontId="8" fillId="14" borderId="1" xfId="0" applyFont="1" applyFill="1" applyBorder="1" applyAlignment="1" applyProtection="1">
      <alignment horizontal="center" vertical="center"/>
      <protection locked="0" hidden="1"/>
    </xf>
    <xf numFmtId="1" fontId="8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0" fillId="4" borderId="1" xfId="0" applyNumberFormat="1" applyFont="1" applyFill="1" applyBorder="1" applyAlignment="1" applyProtection="1">
      <alignment horizontal="center" vertical="center"/>
      <protection hidden="1"/>
    </xf>
    <xf numFmtId="1" fontId="8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8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8" fillId="14" borderId="1" xfId="1" applyFont="1" applyFill="1" applyBorder="1" applyAlignment="1" applyProtection="1">
      <alignment horizontal="center" vertical="center"/>
      <protection locked="0" hidden="1"/>
    </xf>
    <xf numFmtId="9" fontId="8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8" fillId="14" borderId="1" xfId="0" applyNumberFormat="1" applyFont="1" applyFill="1" applyBorder="1" applyAlignment="1" applyProtection="1">
      <alignment horizontal="center"/>
      <protection locked="0"/>
    </xf>
    <xf numFmtId="0" fontId="1" fillId="6" borderId="34" xfId="0" applyFont="1" applyFill="1" applyBorder="1" applyAlignment="1" applyProtection="1">
      <alignment horizontal="center" vertical="center" wrapText="1"/>
      <protection hidden="1"/>
    </xf>
    <xf numFmtId="164" fontId="0" fillId="6" borderId="33" xfId="0" applyNumberFormat="1" applyFill="1" applyBorder="1" applyAlignment="1" applyProtection="1">
      <alignment horizontal="center" vertical="center"/>
      <protection hidden="1"/>
    </xf>
    <xf numFmtId="0" fontId="1" fillId="2" borderId="41" xfId="0" applyFont="1" applyFill="1" applyBorder="1" applyAlignment="1" applyProtection="1">
      <alignment horizontal="center" vertical="center" wrapText="1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164" fontId="0" fillId="2" borderId="35" xfId="0" applyNumberFormat="1" applyFill="1" applyBorder="1" applyAlignment="1" applyProtection="1">
      <alignment horizontal="center" vertical="center"/>
      <protection hidden="1"/>
    </xf>
    <xf numFmtId="0" fontId="1" fillId="0" borderId="42" xfId="0" applyFont="1" applyBorder="1" applyAlignment="1" applyProtection="1">
      <alignment horizontal="center" vertical="center"/>
      <protection hidden="1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0" fontId="0" fillId="6" borderId="35" xfId="0" applyFill="1" applyBorder="1" applyAlignment="1" applyProtection="1">
      <alignment horizontal="center"/>
      <protection hidden="1"/>
    </xf>
    <xf numFmtId="1" fontId="0" fillId="2" borderId="35" xfId="0" applyNumberFormat="1" applyFill="1" applyBorder="1" applyAlignment="1" applyProtection="1">
      <alignment horizontal="center" vertical="center"/>
      <protection hidden="1"/>
    </xf>
    <xf numFmtId="0" fontId="0" fillId="2" borderId="35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2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9" fontId="8" fillId="14" borderId="1" xfId="1" applyFont="1" applyFill="1" applyBorder="1" applyAlignment="1" applyProtection="1">
      <alignment horizontal="center"/>
      <protection locked="0"/>
    </xf>
    <xf numFmtId="0" fontId="25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4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3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3" fillId="3" borderId="1" xfId="0" applyFont="1" applyFill="1" applyBorder="1" applyAlignment="1" applyProtection="1">
      <alignment horizont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9" fontId="23" fillId="3" borderId="1" xfId="1" applyFont="1" applyFill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4" xfId="0" applyNumberFormat="1" applyBorder="1" applyAlignment="1" applyProtection="1">
      <alignment horizontal="center" vertical="center"/>
      <protection hidden="1"/>
    </xf>
    <xf numFmtId="0" fontId="0" fillId="0" borderId="44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7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7" borderId="27" xfId="0" applyFont="1" applyFill="1" applyBorder="1" applyAlignment="1" applyProtection="1">
      <alignment horizontal="center" vertical="center" wrapText="1"/>
      <protection hidden="1"/>
    </xf>
    <xf numFmtId="0" fontId="1" fillId="15" borderId="25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5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16" borderId="30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1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8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6" xfId="0" applyNumberFormat="1" applyFill="1" applyBorder="1" applyAlignment="1" applyProtection="1">
      <alignment horizontal="center"/>
      <protection hidden="1"/>
    </xf>
    <xf numFmtId="1" fontId="0" fillId="3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16" borderId="49" xfId="0" applyNumberFormat="1" applyFill="1" applyBorder="1" applyAlignment="1" applyProtection="1">
      <alignment horizontal="center"/>
      <protection hidden="1"/>
    </xf>
    <xf numFmtId="1" fontId="0" fillId="16" borderId="37" xfId="0" applyNumberFormat="1" applyFill="1" applyBorder="1" applyAlignment="1" applyProtection="1">
      <alignment horizontal="center"/>
      <protection hidden="1"/>
    </xf>
    <xf numFmtId="1" fontId="0" fillId="10" borderId="45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0" xfId="0" applyBorder="1" applyProtection="1">
      <protection hidden="1"/>
    </xf>
    <xf numFmtId="0" fontId="18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166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5" fontId="0" fillId="4" borderId="1" xfId="0" applyNumberFormat="1" applyFill="1" applyBorder="1" applyAlignment="1" applyProtection="1">
      <alignment horizontal="center"/>
      <protection hidden="1"/>
    </xf>
    <xf numFmtId="0" fontId="10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5" fontId="0" fillId="4" borderId="1" xfId="0" applyNumberFormat="1" applyFill="1" applyBorder="1" applyAlignment="1" applyProtection="1">
      <alignment horizontal="center" vertical="center"/>
      <protection hidden="1"/>
    </xf>
    <xf numFmtId="0" fontId="14" fillId="0" borderId="40" xfId="0" applyFont="1" applyBorder="1" applyProtection="1">
      <protection hidden="1"/>
    </xf>
    <xf numFmtId="167" fontId="1" fillId="4" borderId="1" xfId="0" applyNumberFormat="1" applyFont="1" applyFill="1" applyBorder="1" applyAlignment="1" applyProtection="1">
      <alignment horizontal="center" vertical="center"/>
      <protection hidden="1"/>
    </xf>
    <xf numFmtId="165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5" fontId="0" fillId="0" borderId="1" xfId="0" applyNumberFormat="1" applyBorder="1" applyAlignment="1" applyProtection="1">
      <alignment horizontal="center" vertical="center" wrapText="1"/>
      <protection hidden="1"/>
    </xf>
    <xf numFmtId="166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5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5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5" fontId="0" fillId="4" borderId="1" xfId="0" quotePrefix="1" applyNumberFormat="1" applyFill="1" applyBorder="1" applyAlignment="1" applyProtection="1">
      <alignment horizontal="center" vertical="center"/>
      <protection hidden="1"/>
    </xf>
    <xf numFmtId="165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8" fontId="1" fillId="0" borderId="0" xfId="0" applyNumberFormat="1" applyFont="1" applyAlignment="1" applyProtection="1">
      <alignment horizontal="center" vertical="center"/>
      <protection locked="0" hidden="1"/>
    </xf>
    <xf numFmtId="0" fontId="14" fillId="0" borderId="7" xfId="0" applyFont="1" applyBorder="1" applyProtection="1">
      <protection locked="0" hidden="1"/>
    </xf>
    <xf numFmtId="0" fontId="14" fillId="0" borderId="0" xfId="0" applyFont="1" applyProtection="1">
      <protection locked="0" hidden="1"/>
    </xf>
    <xf numFmtId="165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5" fontId="0" fillId="0" borderId="0" xfId="0" applyNumberFormat="1" applyAlignment="1" applyProtection="1">
      <alignment horizontal="center"/>
      <protection locked="0" hidden="1"/>
    </xf>
    <xf numFmtId="166" fontId="0" fillId="0" borderId="0" xfId="0" applyNumberFormat="1" applyAlignment="1" applyProtection="1">
      <alignment horizontal="center" vertical="center"/>
      <protection locked="0" hidden="1"/>
    </xf>
    <xf numFmtId="0" fontId="0" fillId="0" borderId="40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0" xfId="0" applyBorder="1" applyAlignment="1" applyProtection="1">
      <alignment wrapText="1"/>
      <protection locked="0" hidden="1"/>
    </xf>
    <xf numFmtId="0" fontId="26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0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4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5" fillId="0" borderId="0" xfId="0" applyFont="1" applyProtection="1">
      <protection locked="0" hidden="1"/>
    </xf>
    <xf numFmtId="0" fontId="8" fillId="0" borderId="37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Alignment="1" applyProtection="1">
      <alignment horizontal="center" vertical="center"/>
      <protection locked="0" hidden="1"/>
    </xf>
    <xf numFmtId="0" fontId="14" fillId="0" borderId="0" xfId="0" applyFont="1" applyAlignment="1" applyProtection="1">
      <alignment horizontal="center"/>
      <protection hidden="1"/>
    </xf>
    <xf numFmtId="0" fontId="27" fillId="0" borderId="7" xfId="0" applyFont="1" applyBorder="1" applyProtection="1">
      <protection hidden="1"/>
    </xf>
    <xf numFmtId="0" fontId="27" fillId="0" borderId="0" xfId="0" applyFont="1" applyProtection="1">
      <protection hidden="1"/>
    </xf>
    <xf numFmtId="0" fontId="0" fillId="0" borderId="50" xfId="0" applyBorder="1" applyProtection="1">
      <protection locked="0" hidden="1"/>
    </xf>
    <xf numFmtId="0" fontId="1" fillId="0" borderId="50" xfId="0" applyFont="1" applyBorder="1" applyAlignment="1" applyProtection="1">
      <alignment horizontal="center" vertical="center"/>
      <protection locked="0" hidden="1"/>
    </xf>
    <xf numFmtId="165" fontId="0" fillId="0" borderId="50" xfId="0" applyNumberFormat="1" applyBorder="1" applyAlignment="1" applyProtection="1">
      <alignment horizontal="center"/>
      <protection locked="0" hidden="1"/>
    </xf>
    <xf numFmtId="165" fontId="0" fillId="0" borderId="50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8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4" fillId="0" borderId="50" xfId="0" applyFont="1" applyBorder="1" applyAlignment="1" applyProtection="1">
      <alignment horizontal="center"/>
      <protection hidden="1"/>
    </xf>
    <xf numFmtId="166" fontId="10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1" xfId="0" applyFill="1" applyBorder="1" applyProtection="1">
      <protection hidden="1"/>
    </xf>
    <xf numFmtId="0" fontId="0" fillId="19" borderId="42" xfId="0" applyFill="1" applyBorder="1" applyProtection="1">
      <protection locked="0"/>
    </xf>
    <xf numFmtId="0" fontId="0" fillId="20" borderId="41" xfId="0" applyFill="1" applyBorder="1" applyProtection="1">
      <protection hidden="1"/>
    </xf>
    <xf numFmtId="0" fontId="0" fillId="20" borderId="42" xfId="0" applyFill="1" applyBorder="1" applyProtection="1">
      <protection locked="0"/>
    </xf>
    <xf numFmtId="0" fontId="7" fillId="20" borderId="42" xfId="0" applyFont="1" applyFill="1" applyBorder="1" applyProtection="1">
      <protection hidden="1"/>
    </xf>
    <xf numFmtId="0" fontId="0" fillId="20" borderId="42" xfId="0" applyFill="1" applyBorder="1" applyProtection="1">
      <protection locked="0" hidden="1"/>
    </xf>
    <xf numFmtId="0" fontId="0" fillId="20" borderId="43" xfId="0" applyFill="1" applyBorder="1" applyProtection="1">
      <protection locked="0" hidden="1"/>
    </xf>
    <xf numFmtId="0" fontId="7" fillId="19" borderId="42" xfId="0" applyFont="1" applyFill="1" applyBorder="1" applyAlignment="1" applyProtection="1">
      <alignment horizont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hidden="1"/>
    </xf>
    <xf numFmtId="0" fontId="14" fillId="0" borderId="38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7" fillId="4" borderId="0" xfId="0" applyFont="1" applyFill="1" applyAlignment="1">
      <alignment horizontal="left" vertical="center" wrapText="1"/>
    </xf>
    <xf numFmtId="0" fontId="0" fillId="0" borderId="0" xfId="0"/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6" xfId="0" applyBorder="1" applyProtection="1">
      <protection hidden="1"/>
    </xf>
    <xf numFmtId="0" fontId="0" fillId="0" borderId="5" xfId="0" applyBorder="1" applyProtection="1"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7" fillId="4" borderId="53" xfId="0" applyFont="1" applyFill="1" applyBorder="1" applyAlignment="1" applyProtection="1">
      <alignment horizontal="center" vertical="center"/>
      <protection hidden="1"/>
    </xf>
    <xf numFmtId="0" fontId="0" fillId="0" borderId="42" xfId="0" applyBorder="1" applyProtection="1">
      <protection hidden="1"/>
    </xf>
    <xf numFmtId="0" fontId="0" fillId="0" borderId="43" xfId="0" applyBorder="1" applyProtection="1"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left"/>
      <protection hidden="1"/>
    </xf>
    <xf numFmtId="0" fontId="14" fillId="0" borderId="7" xfId="0" applyFont="1" applyBorder="1" applyAlignment="1" applyProtection="1">
      <alignment horizontal="left" vertical="center"/>
      <protection hidden="1"/>
    </xf>
    <xf numFmtId="0" fontId="7" fillId="4" borderId="53" xfId="0" applyFont="1" applyFill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7" fillId="2" borderId="32" xfId="0" applyFont="1" applyFill="1" applyBorder="1" applyAlignment="1" applyProtection="1">
      <alignment horizontal="center"/>
      <protection hidden="1"/>
    </xf>
    <xf numFmtId="0" fontId="0" fillId="0" borderId="2" xfId="0" applyBorder="1" applyProtection="1">
      <protection hidden="1"/>
    </xf>
    <xf numFmtId="0" fontId="0" fillId="0" borderId="34" xfId="0" applyBorder="1" applyProtection="1">
      <protection hidden="1"/>
    </xf>
    <xf numFmtId="0" fontId="7" fillId="6" borderId="32" xfId="0" applyFont="1" applyFill="1" applyBorder="1" applyAlignment="1" applyProtection="1">
      <alignment horizontal="center"/>
      <protection hidden="1"/>
    </xf>
    <xf numFmtId="0" fontId="7" fillId="2" borderId="34" xfId="0" applyFont="1" applyFill="1" applyBorder="1" applyAlignment="1" applyProtection="1">
      <alignment horizontal="center"/>
      <protection hidden="1"/>
    </xf>
    <xf numFmtId="0" fontId="1" fillId="9" borderId="11" xfId="0" applyFont="1" applyFill="1" applyBorder="1" applyAlignment="1" applyProtection="1">
      <alignment horizontal="center" vertical="center"/>
      <protection hidden="1"/>
    </xf>
    <xf numFmtId="0" fontId="0" fillId="0" borderId="22" xfId="0" applyBorder="1" applyProtection="1">
      <protection hidden="1"/>
    </xf>
    <xf numFmtId="0" fontId="0" fillId="0" borderId="23" xfId="0" applyBorder="1" applyProtection="1">
      <protection hidden="1"/>
    </xf>
    <xf numFmtId="0" fontId="14" fillId="0" borderId="24" xfId="0" applyFont="1" applyBorder="1" applyAlignment="1" applyProtection="1">
      <alignment horizontal="center" wrapText="1"/>
      <protection hidden="1"/>
    </xf>
    <xf numFmtId="0" fontId="0" fillId="0" borderId="24" xfId="0" applyBorder="1" applyProtection="1">
      <protection hidden="1"/>
    </xf>
    <xf numFmtId="0" fontId="14" fillId="0" borderId="39" xfId="0" applyFont="1" applyBorder="1" applyAlignment="1" applyProtection="1">
      <alignment horizontal="center"/>
      <protection hidden="1"/>
    </xf>
    <xf numFmtId="0" fontId="0" fillId="0" borderId="39" xfId="0" applyBorder="1" applyProtection="1">
      <protection hidden="1"/>
    </xf>
    <xf numFmtId="0" fontId="7" fillId="20" borderId="53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166" fontId="10" fillId="0" borderId="1" xfId="0" applyNumberFormat="1" applyFont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27" fillId="0" borderId="52" xfId="0" applyFont="1" applyBorder="1" applyAlignment="1" applyProtection="1">
      <alignment horizontal="center" vertical="center" wrapText="1"/>
      <protection hidden="1"/>
    </xf>
    <xf numFmtId="0" fontId="0" fillId="0" borderId="52" xfId="0" applyBorder="1" applyProtection="1"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4" fillId="0" borderId="1" xfId="0" applyFont="1" applyBorder="1" applyAlignment="1" applyProtection="1">
      <alignment horizontal="center" wrapText="1"/>
      <protection hidden="1"/>
    </xf>
    <xf numFmtId="0" fontId="0" fillId="0" borderId="49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51" xfId="0" applyBorder="1" applyProtection="1">
      <protection hidden="1"/>
    </xf>
    <xf numFmtId="0" fontId="0" fillId="0" borderId="30" xfId="0" applyBorder="1" applyProtection="1">
      <protection hidden="1"/>
    </xf>
    <xf numFmtId="166" fontId="0" fillId="0" borderId="1" xfId="0" applyNumberForma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2.1470376753052474</c:v>
                </c:pt>
                <c:pt idx="2">
                  <c:v>2.972947942654844</c:v>
                </c:pt>
                <c:pt idx="3">
                  <c:v>4.117930265867856</c:v>
                </c:pt>
                <c:pt idx="4">
                  <c:v>5.7057474873861986</c:v>
                </c:pt>
                <c:pt idx="5">
                  <c:v>7.9083477474801613</c:v>
                </c:pt>
                <c:pt idx="6">
                  <c:v>10.964689535737344</c:v>
                </c:pt>
                <c:pt idx="7">
                  <c:v>15.206944594451004</c:v>
                </c:pt>
                <c:pt idx="8">
                  <c:v>21.096978508050285</c:v>
                </c:pt>
                <c:pt idx="9">
                  <c:v>29.277151553198568</c:v>
                </c:pt>
                <c:pt idx="10">
                  <c:v>40.641076503223253</c:v>
                </c:pt>
                <c:pt idx="11">
                  <c:v>56.432194246454053</c:v>
                </c:pt>
                <c:pt idx="12">
                  <c:v>78.381131814000284</c:v>
                </c:pt>
                <c:pt idx="13">
                  <c:v>108.8971392424794</c:v>
                </c:pt>
                <c:pt idx="14">
                  <c:v>151.33494848914381</c:v>
                </c:pt>
                <c:pt idx="15">
                  <c:v>128.49351401488121</c:v>
                </c:pt>
                <c:pt idx="16">
                  <c:v>152.53988816763052</c:v>
                </c:pt>
                <c:pt idx="17">
                  <c:v>176.49586999908536</c:v>
                </c:pt>
                <c:pt idx="18">
                  <c:v>200.37547244281245</c:v>
                </c:pt>
                <c:pt idx="19">
                  <c:v>224.1890839328014</c:v>
                </c:pt>
                <c:pt idx="20">
                  <c:v>175.85827410459763</c:v>
                </c:pt>
                <c:pt idx="21">
                  <c:v>198.54114021779466</c:v>
                </c:pt>
                <c:pt idx="22">
                  <c:v>221.16386637311734</c:v>
                </c:pt>
                <c:pt idx="23">
                  <c:v>243.73347018256243</c:v>
                </c:pt>
                <c:pt idx="24">
                  <c:v>266.25556181785288</c:v>
                </c:pt>
                <c:pt idx="25">
                  <c:v>288.73472412555702</c:v>
                </c:pt>
                <c:pt idx="26">
                  <c:v>241.99735741936021</c:v>
                </c:pt>
                <c:pt idx="27">
                  <c:v>263.22482328379903</c:v>
                </c:pt>
                <c:pt idx="28">
                  <c:v>284.4136721035909</c:v>
                </c:pt>
                <c:pt idx="29">
                  <c:v>305.56718441239605</c:v>
                </c:pt>
                <c:pt idx="30">
                  <c:v>326.68814940743124</c:v>
                </c:pt>
                <c:pt idx="31">
                  <c:v>347.77896621716781</c:v>
                </c:pt>
                <c:pt idx="32">
                  <c:v>368.84171929427953</c:v>
                </c:pt>
                <c:pt idx="33">
                  <c:v>306.2657315466613</c:v>
                </c:pt>
                <c:pt idx="34">
                  <c:v>325.34802988622556</c:v>
                </c:pt>
                <c:pt idx="35">
                  <c:v>344.40560805799936</c:v>
                </c:pt>
                <c:pt idx="36">
                  <c:v>363.44002584805617</c:v>
                </c:pt>
                <c:pt idx="37">
                  <c:v>382.45266636774096</c:v>
                </c:pt>
                <c:pt idx="38">
                  <c:v>401.44476403526886</c:v>
                </c:pt>
                <c:pt idx="39">
                  <c:v>420.41742698462758</c:v>
                </c:pt>
                <c:pt idx="40">
                  <c:v>439.37165521801171</c:v>
                </c:pt>
                <c:pt idx="41">
                  <c:v>458.30835546266059</c:v>
                </c:pt>
                <c:pt idx="42">
                  <c:v>477.2283534445549</c:v>
                </c:pt>
                <c:pt idx="43">
                  <c:v>496.13240411472333</c:v>
                </c:pt>
                <c:pt idx="44">
                  <c:v>515.02120023621637</c:v>
                </c:pt>
                <c:pt idx="45">
                  <c:v>533.89537964621024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E5B-4979-852B-C9D28BB73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86A-474E-871F-89BC7A164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64-497B-83E2-7B8ED6193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1C-4A97-823C-46D7461F9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30-4E81-9AD4-077B3DD6B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3A2-4099-A2BB-04136CE15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C7-4CD1-9162-FA47B192D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34-494F-AE79-88E435745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DE-47C3-9AD2-846297BF5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98-4D4A-9454-109C56D7B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>
          <a:fillRect/>
        </a:stretch>
      </xdr:blipFill>
      <xdr:spPr>
        <a:xfrm>
          <a:off x="4554071" y="126812"/>
          <a:ext cx="2756646" cy="186560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5">
      <c r="B18" s="257" t="s">
        <v>1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="80" zoomScaleNormal="80" workbookViewId="0">
      <selection activeCell="C6" sqref="C6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1" width="11.453125" style="23" customWidth="1"/>
    <col min="12" max="16384" width="11.453125" style="23"/>
  </cols>
  <sheetData>
    <row r="1" spans="1:38" x14ac:dyDescent="0.35">
      <c r="A1" s="4"/>
      <c r="B1" s="4"/>
      <c r="C1" s="262" t="s">
        <v>2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customHeight="1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customHeight="1" thickBot="1" x14ac:dyDescent="0.4">
      <c r="A3" s="4"/>
      <c r="B3" s="265" t="s">
        <v>4</v>
      </c>
      <c r="C3" s="266"/>
      <c r="D3" s="266"/>
      <c r="E3" s="266"/>
      <c r="F3" s="267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customHeight="1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customHeight="1" x14ac:dyDescent="0.35">
      <c r="A5" s="268" t="s">
        <v>7</v>
      </c>
      <c r="B5" s="263"/>
      <c r="C5" s="24">
        <v>3.75</v>
      </c>
      <c r="D5" s="270" t="s">
        <v>8</v>
      </c>
      <c r="E5" s="263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customHeight="1" x14ac:dyDescent="0.35">
      <c r="A7" s="264" t="s">
        <v>9</v>
      </c>
      <c r="B7" s="263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v>1</v>
      </c>
      <c r="D9" s="33">
        <f t="shared" ref="D9:D18" si="0">C9*$C$5</f>
        <v>3.75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>
        <v>0</v>
      </c>
      <c r="C10" s="32">
        <v>0</v>
      </c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19</v>
      </c>
      <c r="B11" s="31">
        <v>0</v>
      </c>
      <c r="C11" s="32">
        <v>0</v>
      </c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20</v>
      </c>
      <c r="B12" s="31">
        <v>0</v>
      </c>
      <c r="C12" s="32">
        <v>0</v>
      </c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21</v>
      </c>
      <c r="B13" s="31">
        <v>0</v>
      </c>
      <c r="C13" s="32">
        <v>0</v>
      </c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22</v>
      </c>
      <c r="B14" s="31">
        <v>0</v>
      </c>
      <c r="C14" s="32">
        <v>0</v>
      </c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23</v>
      </c>
      <c r="B15" s="31">
        <v>0</v>
      </c>
      <c r="C15" s="32">
        <v>0</v>
      </c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24</v>
      </c>
      <c r="B16" s="31">
        <v>0</v>
      </c>
      <c r="C16" s="32">
        <v>0</v>
      </c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25</v>
      </c>
      <c r="B17" s="31">
        <v>0</v>
      </c>
      <c r="C17" s="32">
        <v>0</v>
      </c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26</v>
      </c>
      <c r="B18" s="31">
        <v>0</v>
      </c>
      <c r="C18" s="32">
        <v>0</v>
      </c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27</v>
      </c>
      <c r="C19" s="37">
        <f>SUM(C9:C18)</f>
        <v>1</v>
      </c>
      <c r="D19" s="38">
        <f>SUM(D9:D18)</f>
        <v>3.75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customHeight="1" x14ac:dyDescent="0.5">
      <c r="A22" s="269" t="s">
        <v>28</v>
      </c>
      <c r="B22" s="263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29</v>
      </c>
      <c r="B24" s="42" t="s">
        <v>30</v>
      </c>
      <c r="C24" s="43">
        <v>0</v>
      </c>
      <c r="D24" s="44" t="s">
        <v>31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32</v>
      </c>
      <c r="B25" s="42" t="s">
        <v>33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34</v>
      </c>
      <c r="B26" s="42" t="s">
        <v>35</v>
      </c>
      <c r="C26" s="43">
        <v>0.15</v>
      </c>
      <c r="D26" s="44" t="s">
        <v>36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37</v>
      </c>
      <c r="B27" s="42" t="s">
        <v>38</v>
      </c>
      <c r="C27" s="43">
        <v>0</v>
      </c>
      <c r="D27" s="44" t="s">
        <v>39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customHeight="1" x14ac:dyDescent="0.35">
      <c r="A30" s="264" t="s">
        <v>40</v>
      </c>
      <c r="B30" s="263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Pin maritime</v>
      </c>
      <c r="D32" s="229" t="s">
        <v>41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42</v>
      </c>
      <c r="C34" s="259" t="s">
        <v>43</v>
      </c>
      <c r="D34" s="260"/>
      <c r="E34" s="259" t="s">
        <v>44</v>
      </c>
      <c r="F34" s="261"/>
      <c r="G34" s="261"/>
      <c r="H34" s="260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customHeight="1" x14ac:dyDescent="0.35">
      <c r="A35" s="36" t="s">
        <v>45</v>
      </c>
      <c r="B35" s="36" t="s">
        <v>46</v>
      </c>
      <c r="C35" s="48" t="s">
        <v>47</v>
      </c>
      <c r="D35" s="48" t="s">
        <v>48</v>
      </c>
      <c r="E35" s="36" t="s">
        <v>49</v>
      </c>
      <c r="F35" s="36" t="s">
        <v>50</v>
      </c>
      <c r="G35" s="36" t="s">
        <v>51</v>
      </c>
      <c r="H35" s="36" t="s">
        <v>52</v>
      </c>
      <c r="I35" s="48" t="s">
        <v>53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14</v>
      </c>
      <c r="B36" s="60">
        <v>113.33076923076921</v>
      </c>
      <c r="C36" s="60">
        <v>1</v>
      </c>
      <c r="D36" s="60">
        <v>35.969230769230769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8.0950549450549438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19</v>
      </c>
      <c r="B37" s="60">
        <v>169.6</v>
      </c>
      <c r="C37" s="60">
        <v>2</v>
      </c>
      <c r="D37" s="60">
        <v>54.907692307692301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18.447692307692314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25</v>
      </c>
      <c r="B38" s="60">
        <v>219.8153846153846</v>
      </c>
      <c r="C38" s="60">
        <v>3</v>
      </c>
      <c r="D38" s="60">
        <v>52.9</v>
      </c>
      <c r="E38" s="51">
        <v>0</v>
      </c>
      <c r="F38" s="51">
        <v>0.56000000000000005</v>
      </c>
      <c r="G38" s="51">
        <v>0.44</v>
      </c>
      <c r="H38" s="51">
        <v>0</v>
      </c>
      <c r="I38" s="53">
        <f t="shared" si="1"/>
        <v>17.520512820512817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282.48461538461538</v>
      </c>
      <c r="C39" s="60">
        <v>4</v>
      </c>
      <c r="D39" s="60">
        <v>63.899999999999991</v>
      </c>
      <c r="E39" s="51">
        <v>0</v>
      </c>
      <c r="F39" s="51">
        <v>0.56000000000000005</v>
      </c>
      <c r="G39" s="51">
        <v>0.44</v>
      </c>
      <c r="H39" s="51">
        <v>0</v>
      </c>
      <c r="I39" s="49">
        <f t="shared" si="1"/>
        <v>16.509890109890112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45</v>
      </c>
      <c r="B40" s="60">
        <v>412.49230769230769</v>
      </c>
      <c r="C40" s="60">
        <v>5</v>
      </c>
      <c r="D40" s="60">
        <v>412.49230769230769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14.915976331360945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>
        <f>IF(B10="","",B10)</f>
        <v>0</v>
      </c>
      <c r="D58" s="229" t="s">
        <v>41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42</v>
      </c>
      <c r="C60" s="259" t="s">
        <v>43</v>
      </c>
      <c r="D60" s="260"/>
      <c r="E60" s="259" t="s">
        <v>44</v>
      </c>
      <c r="F60" s="261"/>
      <c r="G60" s="261"/>
      <c r="H60" s="260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customHeight="1" x14ac:dyDescent="0.35">
      <c r="A61" s="36" t="s">
        <v>45</v>
      </c>
      <c r="B61" s="36" t="s">
        <v>46</v>
      </c>
      <c r="C61" s="48" t="s">
        <v>47</v>
      </c>
      <c r="D61" s="48" t="s">
        <v>48</v>
      </c>
      <c r="E61" s="36" t="s">
        <v>49</v>
      </c>
      <c r="F61" s="36" t="s">
        <v>50</v>
      </c>
      <c r="G61" s="36" t="s">
        <v>51</v>
      </c>
      <c r="H61" s="36" t="s">
        <v>52</v>
      </c>
      <c r="I61" s="48" t="s">
        <v>53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 t="shared" ref="I63:I81" si="2"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 t="shared" si="2"/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 t="shared" si="2"/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si="2"/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19</v>
      </c>
      <c r="B84" s="52">
        <f>IF(B11="","",B11)</f>
        <v>0</v>
      </c>
      <c r="D84" s="229" t="s">
        <v>41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42</v>
      </c>
      <c r="C86" s="259" t="s">
        <v>43</v>
      </c>
      <c r="D86" s="260"/>
      <c r="E86" s="259" t="s">
        <v>44</v>
      </c>
      <c r="F86" s="261"/>
      <c r="G86" s="261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customHeight="1" x14ac:dyDescent="0.35">
      <c r="A87" s="36" t="s">
        <v>45</v>
      </c>
      <c r="B87" s="36" t="s">
        <v>46</v>
      </c>
      <c r="C87" s="48" t="s">
        <v>47</v>
      </c>
      <c r="D87" s="48" t="s">
        <v>48</v>
      </c>
      <c r="E87" s="36" t="s">
        <v>49</v>
      </c>
      <c r="F87" s="36" t="s">
        <v>50</v>
      </c>
      <c r="G87" s="36" t="s">
        <v>51</v>
      </c>
      <c r="H87" s="36" t="s">
        <v>52</v>
      </c>
      <c r="I87" s="48" t="s">
        <v>53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20</v>
      </c>
      <c r="B110" s="52">
        <f>IF(B12="","",B12)</f>
        <v>0</v>
      </c>
      <c r="D110" s="229" t="s">
        <v>41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42</v>
      </c>
      <c r="C112" s="259" t="s">
        <v>43</v>
      </c>
      <c r="D112" s="260"/>
      <c r="E112" s="259" t="s">
        <v>44</v>
      </c>
      <c r="F112" s="261"/>
      <c r="G112" s="261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customHeight="1" x14ac:dyDescent="0.35">
      <c r="A113" s="36" t="s">
        <v>45</v>
      </c>
      <c r="B113" s="36" t="s">
        <v>46</v>
      </c>
      <c r="C113" s="48" t="s">
        <v>47</v>
      </c>
      <c r="D113" s="48" t="s">
        <v>48</v>
      </c>
      <c r="E113" s="36" t="s">
        <v>49</v>
      </c>
      <c r="F113" s="36" t="s">
        <v>50</v>
      </c>
      <c r="G113" s="36" t="s">
        <v>51</v>
      </c>
      <c r="H113" s="36" t="s">
        <v>52</v>
      </c>
      <c r="I113" s="48" t="s">
        <v>53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21</v>
      </c>
      <c r="B136" s="52">
        <f>IF(B13="","",B13)</f>
        <v>0</v>
      </c>
      <c r="D136" s="229" t="s">
        <v>41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42</v>
      </c>
      <c r="C138" s="259" t="s">
        <v>43</v>
      </c>
      <c r="D138" s="260"/>
      <c r="E138" s="259" t="s">
        <v>44</v>
      </c>
      <c r="F138" s="261"/>
      <c r="G138" s="261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customHeight="1" x14ac:dyDescent="0.35">
      <c r="A139" s="36" t="s">
        <v>45</v>
      </c>
      <c r="B139" s="36" t="s">
        <v>46</v>
      </c>
      <c r="C139" s="48" t="s">
        <v>47</v>
      </c>
      <c r="D139" s="48" t="s">
        <v>48</v>
      </c>
      <c r="E139" s="36" t="s">
        <v>49</v>
      </c>
      <c r="F139" s="36" t="s">
        <v>50</v>
      </c>
      <c r="G139" s="36" t="s">
        <v>51</v>
      </c>
      <c r="H139" s="36" t="s">
        <v>52</v>
      </c>
      <c r="I139" s="48" t="s">
        <v>53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 t="shared" si="5"/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22</v>
      </c>
      <c r="B162" s="52">
        <f>IF(B14="","",B14)</f>
        <v>0</v>
      </c>
      <c r="D162" s="229" t="s">
        <v>41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42</v>
      </c>
      <c r="C164" s="259" t="s">
        <v>43</v>
      </c>
      <c r="D164" s="260"/>
      <c r="E164" s="259" t="s">
        <v>44</v>
      </c>
      <c r="F164" s="261"/>
      <c r="G164" s="261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customHeight="1" x14ac:dyDescent="0.35">
      <c r="A165" s="36" t="s">
        <v>45</v>
      </c>
      <c r="B165" s="36" t="s">
        <v>46</v>
      </c>
      <c r="C165" s="48" t="s">
        <v>47</v>
      </c>
      <c r="D165" s="48" t="s">
        <v>48</v>
      </c>
      <c r="E165" s="36" t="s">
        <v>49</v>
      </c>
      <c r="F165" s="36" t="s">
        <v>50</v>
      </c>
      <c r="G165" s="36" t="s">
        <v>51</v>
      </c>
      <c r="H165" s="36" t="s">
        <v>52</v>
      </c>
      <c r="I165" s="48" t="s">
        <v>53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23</v>
      </c>
      <c r="B188" s="52">
        <f>IF(B15="","",B15)</f>
        <v>0</v>
      </c>
      <c r="D188" s="229" t="s">
        <v>41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42</v>
      </c>
      <c r="C190" s="259" t="s">
        <v>43</v>
      </c>
      <c r="D190" s="260"/>
      <c r="E190" s="259" t="s">
        <v>44</v>
      </c>
      <c r="F190" s="261"/>
      <c r="G190" s="261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customHeight="1" x14ac:dyDescent="0.35">
      <c r="A191" s="36" t="s">
        <v>45</v>
      </c>
      <c r="B191" s="36" t="s">
        <v>46</v>
      </c>
      <c r="C191" s="48" t="s">
        <v>47</v>
      </c>
      <c r="D191" s="48" t="s">
        <v>48</v>
      </c>
      <c r="E191" s="36" t="s">
        <v>49</v>
      </c>
      <c r="F191" s="36" t="s">
        <v>50</v>
      </c>
      <c r="G191" s="36" t="s">
        <v>51</v>
      </c>
      <c r="H191" s="36" t="s">
        <v>52</v>
      </c>
      <c r="I191" s="48" t="s">
        <v>53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24</v>
      </c>
      <c r="B214" s="52">
        <f>IF(B16="","",B16)</f>
        <v>0</v>
      </c>
      <c r="D214" s="229" t="s">
        <v>41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42</v>
      </c>
      <c r="C216" s="259" t="s">
        <v>43</v>
      </c>
      <c r="D216" s="260"/>
      <c r="E216" s="259" t="s">
        <v>44</v>
      </c>
      <c r="F216" s="261"/>
      <c r="G216" s="261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customHeight="1" x14ac:dyDescent="0.35">
      <c r="A217" s="36" t="s">
        <v>45</v>
      </c>
      <c r="B217" s="36" t="s">
        <v>46</v>
      </c>
      <c r="C217" s="48" t="s">
        <v>47</v>
      </c>
      <c r="D217" s="48" t="s">
        <v>48</v>
      </c>
      <c r="E217" s="36" t="s">
        <v>49</v>
      </c>
      <c r="F217" s="36" t="s">
        <v>50</v>
      </c>
      <c r="G217" s="36" t="s">
        <v>51</v>
      </c>
      <c r="H217" s="36" t="s">
        <v>52</v>
      </c>
      <c r="I217" s="48" t="s">
        <v>53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25</v>
      </c>
      <c r="B240" s="52">
        <f>IF(B17="","",B17)</f>
        <v>0</v>
      </c>
      <c r="D240" s="229" t="s">
        <v>41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42</v>
      </c>
      <c r="C242" s="259" t="s">
        <v>43</v>
      </c>
      <c r="D242" s="260"/>
      <c r="E242" s="259" t="s">
        <v>44</v>
      </c>
      <c r="F242" s="261"/>
      <c r="G242" s="261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customHeight="1" x14ac:dyDescent="0.35">
      <c r="A243" s="36" t="s">
        <v>45</v>
      </c>
      <c r="B243" s="36" t="s">
        <v>46</v>
      </c>
      <c r="C243" s="48" t="s">
        <v>47</v>
      </c>
      <c r="D243" s="48" t="s">
        <v>48</v>
      </c>
      <c r="E243" s="36" t="s">
        <v>49</v>
      </c>
      <c r="F243" s="36" t="s">
        <v>50</v>
      </c>
      <c r="G243" s="36" t="s">
        <v>51</v>
      </c>
      <c r="H243" s="36" t="s">
        <v>52</v>
      </c>
      <c r="I243" s="48" t="s">
        <v>53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 t="shared" ref="I245:I263" si="9"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 t="shared" si="9"/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si="9"/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26</v>
      </c>
      <c r="B266" s="52">
        <f>IF(B18="","",B18)</f>
        <v>0</v>
      </c>
      <c r="D266" s="229" t="s">
        <v>41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42</v>
      </c>
      <c r="C268" s="259" t="s">
        <v>43</v>
      </c>
      <c r="D268" s="260"/>
      <c r="E268" s="259" t="s">
        <v>44</v>
      </c>
      <c r="F268" s="261"/>
      <c r="G268" s="261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customHeight="1" x14ac:dyDescent="0.35">
      <c r="A269" s="36" t="s">
        <v>45</v>
      </c>
      <c r="B269" s="36" t="s">
        <v>46</v>
      </c>
      <c r="C269" s="48" t="s">
        <v>47</v>
      </c>
      <c r="D269" s="48" t="s">
        <v>48</v>
      </c>
      <c r="E269" s="36" t="s">
        <v>49</v>
      </c>
      <c r="F269" s="36" t="s">
        <v>50</v>
      </c>
      <c r="G269" s="36" t="s">
        <v>51</v>
      </c>
      <c r="H269" s="36" t="s">
        <v>52</v>
      </c>
      <c r="I269" s="48" t="s">
        <v>53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 t="shared" ref="I271:I289" si="10"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si="10"/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34:D34"/>
    <mergeCell ref="C1:E1"/>
    <mergeCell ref="A30:B30"/>
    <mergeCell ref="C86:D86"/>
    <mergeCell ref="B3:F3"/>
    <mergeCell ref="A7:B7"/>
    <mergeCell ref="C60:D60"/>
    <mergeCell ref="A5:B5"/>
    <mergeCell ref="A22:B22"/>
    <mergeCell ref="E60:H60"/>
    <mergeCell ref="E34:H34"/>
    <mergeCell ref="D5:E5"/>
    <mergeCell ref="E86:H86"/>
    <mergeCell ref="C216:D216"/>
    <mergeCell ref="E112:H112"/>
    <mergeCell ref="E164:H164"/>
    <mergeCell ref="E268:H268"/>
    <mergeCell ref="E242:H242"/>
    <mergeCell ref="C112:D112"/>
    <mergeCell ref="C164:D164"/>
    <mergeCell ref="C242:D242"/>
    <mergeCell ref="C138:D138"/>
    <mergeCell ref="E138:H138"/>
    <mergeCell ref="C268:D268"/>
    <mergeCell ref="E190:H190"/>
    <mergeCell ref="C190:D190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 customWidth="1"/>
    <col min="11" max="11" width="12.54296875" style="1" customWidth="1"/>
    <col min="12" max="12" width="11.453125" style="1" customWidth="1"/>
    <col min="13" max="16384" width="11.453125" style="1"/>
  </cols>
  <sheetData>
    <row r="1" spans="1:38" ht="15.75" customHeight="1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customHeight="1" thickBot="1" x14ac:dyDescent="0.65">
      <c r="A2" s="4"/>
      <c r="B2" s="271" t="s">
        <v>54</v>
      </c>
      <c r="C2" s="266"/>
      <c r="D2" s="266"/>
      <c r="E2" s="266"/>
      <c r="F2" s="266"/>
      <c r="G2" s="267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2"/>
      <c r="C4" s="263"/>
      <c r="D4" s="263"/>
      <c r="E4" s="263"/>
      <c r="F4" s="263"/>
      <c r="G4" s="26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55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56</v>
      </c>
      <c r="C7" s="100" t="s">
        <v>57</v>
      </c>
      <c r="D7" s="215"/>
      <c r="E7" s="101"/>
      <c r="F7" s="26" t="s">
        <v>56</v>
      </c>
      <c r="G7" s="100" t="s">
        <v>58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59</v>
      </c>
      <c r="D8" s="23"/>
      <c r="E8" s="105">
        <v>4</v>
      </c>
      <c r="F8" s="61">
        <v>0</v>
      </c>
      <c r="G8" s="102" t="s">
        <v>60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61</v>
      </c>
      <c r="D9" s="23"/>
      <c r="E9" s="105">
        <v>5</v>
      </c>
      <c r="F9" s="61">
        <v>0</v>
      </c>
      <c r="G9" s="103" t="s">
        <v>62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63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64</v>
      </c>
      <c r="D13" s="216"/>
      <c r="E13" s="99"/>
      <c r="F13" s="107"/>
      <c r="G13" s="98" t="s">
        <v>65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66</v>
      </c>
      <c r="D14" s="216"/>
      <c r="E14" s="99"/>
      <c r="F14" s="107"/>
      <c r="G14" s="98" t="s">
        <v>67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56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1</v>
      </c>
      <c r="C16" s="110" t="s">
        <v>69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70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71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2:G2"/>
    <mergeCell ref="B4:G4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 customWidth="1"/>
    <col min="5" max="5" width="9.54296875" style="4" customWidth="1"/>
    <col min="6" max="7" width="11.453125" style="4" customWidth="1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 customWidth="1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 customWidth="1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 customWidth="1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 customWidth="1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 customWidth="1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 customWidth="1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219" width="11.453125" style="4" customWidth="1"/>
    <col min="220" max="16384" width="11.453125" style="4"/>
  </cols>
  <sheetData>
    <row r="1" spans="1:218" ht="27" customHeight="1" thickBot="1" x14ac:dyDescent="0.65">
      <c r="B1" s="276" t="s">
        <v>72</v>
      </c>
      <c r="C1" s="274"/>
      <c r="D1" s="274"/>
      <c r="E1" s="274"/>
      <c r="F1" s="274"/>
      <c r="G1" s="274"/>
      <c r="H1" s="275"/>
      <c r="I1" s="273" t="str">
        <f>IF('Données projet'!$B$9="","",'Données projet'!$B$9)</f>
        <v>Pin maritime</v>
      </c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5"/>
      <c r="AD1" s="277">
        <f>IF('Données projet'!$B$10="","",'Données projet'!$B$10)</f>
        <v>0</v>
      </c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5"/>
      <c r="AY1" s="273">
        <f>IF('Données projet'!$B$11="","",'Données projet'!$B$11)</f>
        <v>0</v>
      </c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5"/>
      <c r="BT1" s="273">
        <f>IF('Données projet'!$B$12="","",'Données projet'!$B$12)</f>
        <v>0</v>
      </c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5"/>
      <c r="CO1" s="273">
        <f>IF('Données projet'!$B$13="","",'Données projet'!$B$13)</f>
        <v>0</v>
      </c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5"/>
      <c r="DJ1" s="273">
        <f>IF('Données projet'!$B$14="","",'Données projet'!$B$14)</f>
        <v>0</v>
      </c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  <c r="EB1" s="274"/>
      <c r="EC1" s="274"/>
      <c r="ED1" s="275"/>
      <c r="EE1" s="273">
        <f>IF('Données projet'!$B$15="","",'Données projet'!$B$15)</f>
        <v>0</v>
      </c>
      <c r="EF1" s="274"/>
      <c r="EG1" s="274"/>
      <c r="EH1" s="274"/>
      <c r="EI1" s="274"/>
      <c r="EJ1" s="274"/>
      <c r="EK1" s="274"/>
      <c r="EL1" s="274"/>
      <c r="EM1" s="274"/>
      <c r="EN1" s="274"/>
      <c r="EO1" s="274"/>
      <c r="EP1" s="274"/>
      <c r="EQ1" s="274"/>
      <c r="ER1" s="274"/>
      <c r="ES1" s="274"/>
      <c r="ET1" s="274"/>
      <c r="EU1" s="274"/>
      <c r="EV1" s="274"/>
      <c r="EW1" s="274"/>
      <c r="EX1" s="274"/>
      <c r="EY1" s="275"/>
      <c r="EZ1" s="273">
        <f>IF('Données projet'!$B$16="","",'Données projet'!$B$16)</f>
        <v>0</v>
      </c>
      <c r="FA1" s="274"/>
      <c r="FB1" s="274"/>
      <c r="FC1" s="274"/>
      <c r="FD1" s="274"/>
      <c r="FE1" s="274"/>
      <c r="FF1" s="274"/>
      <c r="FG1" s="274"/>
      <c r="FH1" s="274"/>
      <c r="FI1" s="274"/>
      <c r="FJ1" s="274"/>
      <c r="FK1" s="274"/>
      <c r="FL1" s="274"/>
      <c r="FM1" s="274"/>
      <c r="FN1" s="274"/>
      <c r="FO1" s="274"/>
      <c r="FP1" s="274"/>
      <c r="FQ1" s="274"/>
      <c r="FR1" s="274"/>
      <c r="FS1" s="274"/>
      <c r="FT1" s="275"/>
      <c r="FU1" s="273">
        <f>IF('Données projet'!$B$17="","",'Données projet'!$B$17)</f>
        <v>0</v>
      </c>
      <c r="FV1" s="274"/>
      <c r="FW1" s="274"/>
      <c r="FX1" s="274"/>
      <c r="FY1" s="274"/>
      <c r="FZ1" s="274"/>
      <c r="GA1" s="274"/>
      <c r="GB1" s="274"/>
      <c r="GC1" s="274"/>
      <c r="GD1" s="274"/>
      <c r="GE1" s="274"/>
      <c r="GF1" s="274"/>
      <c r="GG1" s="274"/>
      <c r="GH1" s="274"/>
      <c r="GI1" s="274"/>
      <c r="GJ1" s="274"/>
      <c r="GK1" s="274"/>
      <c r="GL1" s="274"/>
      <c r="GM1" s="274"/>
      <c r="GN1" s="274"/>
      <c r="GO1" s="275"/>
      <c r="GP1" s="273">
        <f>IF('Données projet'!$B$18="","",'Données projet'!$B$18)</f>
        <v>0</v>
      </c>
      <c r="GQ1" s="274"/>
      <c r="GR1" s="274"/>
      <c r="GS1" s="274"/>
      <c r="GT1" s="274"/>
      <c r="GU1" s="274"/>
      <c r="GV1" s="274"/>
      <c r="GW1" s="274"/>
      <c r="GX1" s="274"/>
      <c r="GY1" s="274"/>
      <c r="GZ1" s="274"/>
      <c r="HA1" s="274"/>
      <c r="HB1" s="274"/>
      <c r="HC1" s="274"/>
      <c r="HD1" s="274"/>
      <c r="HE1" s="274"/>
      <c r="HF1" s="274"/>
      <c r="HG1" s="274"/>
      <c r="HH1" s="274"/>
      <c r="HI1" s="274"/>
      <c r="HJ1" s="275"/>
    </row>
    <row r="2" spans="1:218" ht="75.75" customHeight="1" thickBot="1" x14ac:dyDescent="0.4">
      <c r="A2" s="71" t="s">
        <v>73</v>
      </c>
      <c r="B2" s="72" t="s">
        <v>74</v>
      </c>
      <c r="C2" s="5" t="s">
        <v>75</v>
      </c>
      <c r="D2" s="5" t="s">
        <v>76</v>
      </c>
      <c r="E2" s="5" t="s">
        <v>77</v>
      </c>
      <c r="F2" s="5" t="s">
        <v>78</v>
      </c>
      <c r="G2" s="5" t="s">
        <v>79</v>
      </c>
      <c r="H2" s="66" t="s">
        <v>80</v>
      </c>
      <c r="I2" s="68" t="s">
        <v>77</v>
      </c>
      <c r="J2" s="69" t="s">
        <v>78</v>
      </c>
      <c r="K2" s="6" t="s">
        <v>81</v>
      </c>
      <c r="L2" s="6" t="s">
        <v>82</v>
      </c>
      <c r="M2" s="6" t="s">
        <v>82</v>
      </c>
      <c r="N2" s="6" t="s">
        <v>83</v>
      </c>
      <c r="O2" s="6" t="s">
        <v>84</v>
      </c>
      <c r="P2" s="6" t="s">
        <v>85</v>
      </c>
      <c r="Q2" s="6" t="s">
        <v>79</v>
      </c>
      <c r="R2" s="6" t="s">
        <v>86</v>
      </c>
      <c r="S2" s="6" t="s">
        <v>87</v>
      </c>
      <c r="T2" s="6" t="s">
        <v>88</v>
      </c>
      <c r="U2" s="7" t="s">
        <v>89</v>
      </c>
      <c r="V2" s="8" t="s">
        <v>90</v>
      </c>
      <c r="W2" s="7" t="s">
        <v>49</v>
      </c>
      <c r="X2" s="7" t="s">
        <v>50</v>
      </c>
      <c r="Y2" s="7" t="s">
        <v>91</v>
      </c>
      <c r="Z2" s="8" t="s">
        <v>92</v>
      </c>
      <c r="AA2" s="8" t="s">
        <v>93</v>
      </c>
      <c r="AB2" s="8" t="s">
        <v>94</v>
      </c>
      <c r="AC2" s="9" t="s">
        <v>95</v>
      </c>
      <c r="AD2" s="69" t="s">
        <v>77</v>
      </c>
      <c r="AE2" s="69" t="s">
        <v>78</v>
      </c>
      <c r="AF2" s="6" t="s">
        <v>81</v>
      </c>
      <c r="AG2" s="6" t="s">
        <v>82</v>
      </c>
      <c r="AH2" s="6" t="s">
        <v>82</v>
      </c>
      <c r="AI2" s="6" t="s">
        <v>83</v>
      </c>
      <c r="AJ2" s="6" t="s">
        <v>84</v>
      </c>
      <c r="AK2" s="6" t="s">
        <v>85</v>
      </c>
      <c r="AL2" s="6" t="s">
        <v>79</v>
      </c>
      <c r="AM2" s="6" t="s">
        <v>86</v>
      </c>
      <c r="AN2" s="6" t="s">
        <v>87</v>
      </c>
      <c r="AO2" s="6" t="s">
        <v>88</v>
      </c>
      <c r="AP2" s="7" t="s">
        <v>89</v>
      </c>
      <c r="AQ2" s="8" t="s">
        <v>90</v>
      </c>
      <c r="AR2" s="7" t="s">
        <v>49</v>
      </c>
      <c r="AS2" s="7" t="s">
        <v>50</v>
      </c>
      <c r="AT2" s="8" t="s">
        <v>96</v>
      </c>
      <c r="AU2" s="8" t="s">
        <v>92</v>
      </c>
      <c r="AV2" s="8" t="s">
        <v>93</v>
      </c>
      <c r="AW2" s="8" t="s">
        <v>94</v>
      </c>
      <c r="AX2" s="8" t="s">
        <v>95</v>
      </c>
      <c r="AY2" s="68" t="s">
        <v>77</v>
      </c>
      <c r="AZ2" s="69" t="s">
        <v>78</v>
      </c>
      <c r="BA2" s="6" t="s">
        <v>81</v>
      </c>
      <c r="BB2" s="6" t="s">
        <v>82</v>
      </c>
      <c r="BC2" s="6" t="s">
        <v>82</v>
      </c>
      <c r="BD2" s="6" t="s">
        <v>83</v>
      </c>
      <c r="BE2" s="6" t="s">
        <v>84</v>
      </c>
      <c r="BF2" s="6" t="s">
        <v>85</v>
      </c>
      <c r="BG2" s="6" t="s">
        <v>79</v>
      </c>
      <c r="BH2" s="6" t="s">
        <v>86</v>
      </c>
      <c r="BI2" s="6" t="s">
        <v>87</v>
      </c>
      <c r="BJ2" s="6" t="s">
        <v>88</v>
      </c>
      <c r="BK2" s="7" t="s">
        <v>89</v>
      </c>
      <c r="BL2" s="8" t="s">
        <v>90</v>
      </c>
      <c r="BM2" s="7" t="s">
        <v>49</v>
      </c>
      <c r="BN2" s="7" t="s">
        <v>50</v>
      </c>
      <c r="BO2" s="8" t="s">
        <v>96</v>
      </c>
      <c r="BP2" s="8" t="s">
        <v>92</v>
      </c>
      <c r="BQ2" s="8" t="s">
        <v>93</v>
      </c>
      <c r="BR2" s="8" t="s">
        <v>94</v>
      </c>
      <c r="BS2" s="9" t="s">
        <v>95</v>
      </c>
      <c r="BT2" s="68" t="s">
        <v>77</v>
      </c>
      <c r="BU2" s="69" t="s">
        <v>78</v>
      </c>
      <c r="BV2" s="6" t="s">
        <v>81</v>
      </c>
      <c r="BW2" s="6" t="s">
        <v>82</v>
      </c>
      <c r="BX2" s="6" t="s">
        <v>82</v>
      </c>
      <c r="BY2" s="6" t="s">
        <v>83</v>
      </c>
      <c r="BZ2" s="6" t="s">
        <v>84</v>
      </c>
      <c r="CA2" s="6" t="s">
        <v>85</v>
      </c>
      <c r="CB2" s="6" t="s">
        <v>79</v>
      </c>
      <c r="CC2" s="6" t="s">
        <v>86</v>
      </c>
      <c r="CD2" s="6" t="s">
        <v>87</v>
      </c>
      <c r="CE2" s="6" t="s">
        <v>88</v>
      </c>
      <c r="CF2" s="7" t="s">
        <v>89</v>
      </c>
      <c r="CG2" s="8" t="s">
        <v>90</v>
      </c>
      <c r="CH2" s="7" t="s">
        <v>49</v>
      </c>
      <c r="CI2" s="7" t="s">
        <v>50</v>
      </c>
      <c r="CJ2" s="8" t="s">
        <v>96</v>
      </c>
      <c r="CK2" s="8" t="s">
        <v>92</v>
      </c>
      <c r="CL2" s="8" t="s">
        <v>93</v>
      </c>
      <c r="CM2" s="8" t="s">
        <v>94</v>
      </c>
      <c r="CN2" s="9" t="s">
        <v>95</v>
      </c>
      <c r="CO2" s="68" t="s">
        <v>77</v>
      </c>
      <c r="CP2" s="69" t="s">
        <v>78</v>
      </c>
      <c r="CQ2" s="6" t="s">
        <v>81</v>
      </c>
      <c r="CR2" s="6" t="s">
        <v>82</v>
      </c>
      <c r="CS2" s="6" t="s">
        <v>82</v>
      </c>
      <c r="CT2" s="6" t="s">
        <v>83</v>
      </c>
      <c r="CU2" s="6" t="s">
        <v>84</v>
      </c>
      <c r="CV2" s="6" t="s">
        <v>85</v>
      </c>
      <c r="CW2" s="6" t="s">
        <v>79</v>
      </c>
      <c r="CX2" s="6" t="s">
        <v>86</v>
      </c>
      <c r="CY2" s="6" t="s">
        <v>87</v>
      </c>
      <c r="CZ2" s="6" t="s">
        <v>88</v>
      </c>
      <c r="DA2" s="7" t="s">
        <v>89</v>
      </c>
      <c r="DB2" s="8" t="s">
        <v>90</v>
      </c>
      <c r="DC2" s="7" t="s">
        <v>49</v>
      </c>
      <c r="DD2" s="7" t="s">
        <v>50</v>
      </c>
      <c r="DE2" s="8" t="s">
        <v>96</v>
      </c>
      <c r="DF2" s="8" t="s">
        <v>92</v>
      </c>
      <c r="DG2" s="8" t="s">
        <v>93</v>
      </c>
      <c r="DH2" s="8" t="s">
        <v>94</v>
      </c>
      <c r="DI2" s="9" t="s">
        <v>95</v>
      </c>
      <c r="DJ2" s="68" t="s">
        <v>77</v>
      </c>
      <c r="DK2" s="69" t="s">
        <v>78</v>
      </c>
      <c r="DL2" s="6" t="s">
        <v>81</v>
      </c>
      <c r="DM2" s="6" t="s">
        <v>82</v>
      </c>
      <c r="DN2" s="6" t="s">
        <v>82</v>
      </c>
      <c r="DO2" s="6" t="s">
        <v>83</v>
      </c>
      <c r="DP2" s="6" t="s">
        <v>84</v>
      </c>
      <c r="DQ2" s="6" t="s">
        <v>85</v>
      </c>
      <c r="DR2" s="6" t="s">
        <v>79</v>
      </c>
      <c r="DS2" s="6" t="s">
        <v>86</v>
      </c>
      <c r="DT2" s="6" t="s">
        <v>87</v>
      </c>
      <c r="DU2" s="6" t="s">
        <v>88</v>
      </c>
      <c r="DV2" s="7" t="s">
        <v>89</v>
      </c>
      <c r="DW2" s="8" t="s">
        <v>90</v>
      </c>
      <c r="DX2" s="7" t="s">
        <v>49</v>
      </c>
      <c r="DY2" s="7" t="s">
        <v>50</v>
      </c>
      <c r="DZ2" s="8" t="s">
        <v>96</v>
      </c>
      <c r="EA2" s="8" t="s">
        <v>92</v>
      </c>
      <c r="EB2" s="8" t="s">
        <v>93</v>
      </c>
      <c r="EC2" s="8" t="s">
        <v>94</v>
      </c>
      <c r="ED2" s="9" t="s">
        <v>95</v>
      </c>
      <c r="EE2" s="68" t="s">
        <v>77</v>
      </c>
      <c r="EF2" s="69" t="s">
        <v>78</v>
      </c>
      <c r="EG2" s="6" t="s">
        <v>81</v>
      </c>
      <c r="EH2" s="6" t="s">
        <v>82</v>
      </c>
      <c r="EI2" s="6" t="s">
        <v>82</v>
      </c>
      <c r="EJ2" s="6" t="s">
        <v>83</v>
      </c>
      <c r="EK2" s="6" t="s">
        <v>84</v>
      </c>
      <c r="EL2" s="6" t="s">
        <v>85</v>
      </c>
      <c r="EM2" s="6" t="s">
        <v>79</v>
      </c>
      <c r="EN2" s="6" t="s">
        <v>86</v>
      </c>
      <c r="EO2" s="6" t="s">
        <v>87</v>
      </c>
      <c r="EP2" s="6" t="s">
        <v>88</v>
      </c>
      <c r="EQ2" s="7" t="s">
        <v>89</v>
      </c>
      <c r="ER2" s="8" t="s">
        <v>90</v>
      </c>
      <c r="ES2" s="7" t="s">
        <v>49</v>
      </c>
      <c r="ET2" s="7" t="s">
        <v>50</v>
      </c>
      <c r="EU2" s="8" t="s">
        <v>96</v>
      </c>
      <c r="EV2" s="8" t="s">
        <v>92</v>
      </c>
      <c r="EW2" s="8" t="s">
        <v>93</v>
      </c>
      <c r="EX2" s="8" t="s">
        <v>94</v>
      </c>
      <c r="EY2" s="9" t="s">
        <v>95</v>
      </c>
      <c r="EZ2" s="68" t="s">
        <v>77</v>
      </c>
      <c r="FA2" s="69" t="s">
        <v>78</v>
      </c>
      <c r="FB2" s="6" t="s">
        <v>81</v>
      </c>
      <c r="FC2" s="6" t="s">
        <v>82</v>
      </c>
      <c r="FD2" s="6" t="s">
        <v>82</v>
      </c>
      <c r="FE2" s="6" t="s">
        <v>83</v>
      </c>
      <c r="FF2" s="6" t="s">
        <v>84</v>
      </c>
      <c r="FG2" s="6" t="s">
        <v>85</v>
      </c>
      <c r="FH2" s="6" t="s">
        <v>79</v>
      </c>
      <c r="FI2" s="6" t="s">
        <v>86</v>
      </c>
      <c r="FJ2" s="6" t="s">
        <v>87</v>
      </c>
      <c r="FK2" s="6" t="s">
        <v>88</v>
      </c>
      <c r="FL2" s="7" t="s">
        <v>89</v>
      </c>
      <c r="FM2" s="8" t="s">
        <v>90</v>
      </c>
      <c r="FN2" s="7" t="s">
        <v>49</v>
      </c>
      <c r="FO2" s="7" t="s">
        <v>50</v>
      </c>
      <c r="FP2" s="8" t="s">
        <v>97</v>
      </c>
      <c r="FQ2" s="8" t="s">
        <v>92</v>
      </c>
      <c r="FR2" s="8" t="s">
        <v>93</v>
      </c>
      <c r="FS2" s="8" t="s">
        <v>94</v>
      </c>
      <c r="FT2" s="9" t="s">
        <v>95</v>
      </c>
      <c r="FU2" s="68" t="s">
        <v>77</v>
      </c>
      <c r="FV2" s="69" t="s">
        <v>78</v>
      </c>
      <c r="FW2" s="6" t="s">
        <v>81</v>
      </c>
      <c r="FX2" s="6" t="s">
        <v>82</v>
      </c>
      <c r="FY2" s="6" t="s">
        <v>82</v>
      </c>
      <c r="FZ2" s="6" t="s">
        <v>83</v>
      </c>
      <c r="GA2" s="6" t="s">
        <v>84</v>
      </c>
      <c r="GB2" s="6" t="s">
        <v>85</v>
      </c>
      <c r="GC2" s="6" t="s">
        <v>79</v>
      </c>
      <c r="GD2" s="6" t="s">
        <v>86</v>
      </c>
      <c r="GE2" s="6" t="s">
        <v>87</v>
      </c>
      <c r="GF2" s="6" t="s">
        <v>88</v>
      </c>
      <c r="GG2" s="7" t="s">
        <v>89</v>
      </c>
      <c r="GH2" s="8" t="s">
        <v>90</v>
      </c>
      <c r="GI2" s="7" t="s">
        <v>49</v>
      </c>
      <c r="GJ2" s="7" t="s">
        <v>50</v>
      </c>
      <c r="GK2" s="8" t="s">
        <v>96</v>
      </c>
      <c r="GL2" s="8" t="s">
        <v>92</v>
      </c>
      <c r="GM2" s="8" t="s">
        <v>93</v>
      </c>
      <c r="GN2" s="8" t="s">
        <v>94</v>
      </c>
      <c r="GO2" s="8" t="s">
        <v>95</v>
      </c>
      <c r="GP2" s="68" t="s">
        <v>77</v>
      </c>
      <c r="GQ2" s="69" t="s">
        <v>78</v>
      </c>
      <c r="GR2" s="6" t="s">
        <v>81</v>
      </c>
      <c r="GS2" s="6" t="s">
        <v>82</v>
      </c>
      <c r="GT2" s="6" t="s">
        <v>82</v>
      </c>
      <c r="GU2" s="6" t="s">
        <v>83</v>
      </c>
      <c r="GV2" s="6" t="s">
        <v>84</v>
      </c>
      <c r="GW2" s="6" t="s">
        <v>85</v>
      </c>
      <c r="GX2" s="6" t="s">
        <v>79</v>
      </c>
      <c r="GY2" s="6" t="s">
        <v>86</v>
      </c>
      <c r="GZ2" s="6" t="s">
        <v>87</v>
      </c>
      <c r="HA2" s="6" t="s">
        <v>88</v>
      </c>
      <c r="HB2" s="7" t="s">
        <v>89</v>
      </c>
      <c r="HC2" s="8" t="s">
        <v>90</v>
      </c>
      <c r="HD2" s="7" t="s">
        <v>49</v>
      </c>
      <c r="HE2" s="7" t="s">
        <v>50</v>
      </c>
      <c r="HF2" s="8" t="s">
        <v>96</v>
      </c>
      <c r="HG2" s="8" t="s">
        <v>92</v>
      </c>
      <c r="HH2" s="8" t="s">
        <v>93</v>
      </c>
      <c r="HI2" s="8" t="s">
        <v>94</v>
      </c>
      <c r="HJ2" s="9" t="s">
        <v>95</v>
      </c>
    </row>
    <row r="3" spans="1:218" x14ac:dyDescent="0.3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 t="shared" ref="H3:H66" si="0"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 t="shared" ref="Q3:Q66" si="1">(O3+P3)*0.475*44/12</f>
        <v>0</v>
      </c>
      <c r="R3" s="59">
        <f t="shared" ref="R3:R66" si="2">Q3+(I3+J3)*44/12</f>
        <v>165</v>
      </c>
      <c r="S3" s="59">
        <f ca="1">AVERAGE(OFFSET($R$3,0,0,'Données projet'!$E$9+1,1))-AVERAGE(OFFSET($H$3,0,0,'Données projet'!$E$9+1,1))</f>
        <v>260.51637945828395</v>
      </c>
      <c r="T3" s="59">
        <f>IF('Données projet'!E9&gt;30,$R$33-$H$33,LOOKUP('Données projet'!$E$9,$A$3:$A$203,R3:R203)-LOOKUP('Données projet'!$E$9,$A$3:$A$203,$H$3:$H$203))</f>
        <v>382.46224100713982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 t="shared" ref="AC3:AC66" si="3"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 t="shared" ref="AL3:AL66" si="4">(AJ3+AK3)*0.475*44/12</f>
        <v>#N/A</v>
      </c>
      <c r="AM3" s="59" t="e">
        <f t="shared" ref="AM3:AM66" si="5"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 t="shared" ref="AX3:AX66" si="6"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 t="shared" ref="BG3:BG66" si="7">(BE3+BF3)*0.475*44/12</f>
        <v>#N/A</v>
      </c>
      <c r="BH3" s="59" t="e">
        <f t="shared" ref="BH3:BH66" si="8"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 t="shared" ref="BS3:BS66" si="9"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 t="shared" ref="CB3:CB66" si="10">(BZ3+CA3)*0.475*44/12</f>
        <v>#N/A</v>
      </c>
      <c r="CC3" s="59" t="e">
        <f t="shared" ref="CC3:CC66" si="11"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 t="shared" ref="CN3:CN66" si="12"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 t="shared" ref="CW3:CW66" si="13">(CU3+CV3)*0.475*44/12</f>
        <v>#N/A</v>
      </c>
      <c r="CX3" s="59" t="e">
        <f t="shared" ref="CX3:CX66" si="14"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 t="shared" ref="DI3:DI66" si="15"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 t="shared" ref="DR3:DR66" si="16">(DP3+DQ3)*0.475*44/12</f>
        <v>#N/A</v>
      </c>
      <c r="DS3" s="59" t="e">
        <f t="shared" ref="DS3:DS66" si="17"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 t="shared" ref="ED3:ED66" si="18"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 t="shared" ref="EM3:EM66" si="19">(EK3+EL3)*0.475*44/12</f>
        <v>#N/A</v>
      </c>
      <c r="EN3" s="59" t="e">
        <f t="shared" ref="EN3:EN66" si="20"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 t="shared" ref="EY3:EY66" si="21"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 t="shared" ref="FH3:FH66" si="22">(FF3+FG3)*0.475*44/12</f>
        <v>#N/A</v>
      </c>
      <c r="FI3" s="59" t="e">
        <f t="shared" ref="FI3:FI66" si="23"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 t="shared" ref="FT3:FT66" si="24"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 t="shared" ref="GC3:GC66" si="25">(GA3+GB3)*0.475*44/12</f>
        <v>#N/A</v>
      </c>
      <c r="GD3" s="59" t="e">
        <f t="shared" ref="GD3:GD66" si="26"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 t="shared" ref="GO3:GO66" si="27"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 t="shared" ref="GX3:GX66" si="28">(GV3+GW3)*0.475*44/12</f>
        <v>#N/A</v>
      </c>
      <c r="GY3" s="59" t="e">
        <f t="shared" ref="GY3:GY66" si="29"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 t="shared" ref="HJ3:HJ66" si="30">SUM(HG3:HI3)</f>
        <v>0</v>
      </c>
    </row>
    <row r="4" spans="1:218" x14ac:dyDescent="0.35">
      <c r="A4" s="10">
        <f t="shared" ref="A4:A35" si="31"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 t="shared" ref="D4:D35" si="32"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si="0"/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8.0950549450549438</v>
      </c>
      <c r="N4" s="13">
        <f>IF('Données projet'!$A$36&gt;35,N3+M4-V3,IF(A4&lt;'Données projet'!$A$36,$K$205^A4,IF(A4='Données projet'!$A$36,'Données projet'!$B$36,N3+M4-V3)))</f>
        <v>1.401971325755863</v>
      </c>
      <c r="O4" s="13">
        <f>N4*VLOOKUP('Données projet'!$B$9,Paramètres!$A$1:$I$89,3,0)*VLOOKUP('Données projet'!$B$9,Paramètres!$A$1:$I$89,5,0)</f>
        <v>0.83837885280200608</v>
      </c>
      <c r="P4" s="13">
        <f t="shared" ref="P4:P35" si="33">EXP(-1.0587+0.8836*LN(O4)+0.284)</f>
        <v>0.39437005167947581</v>
      </c>
      <c r="Q4" s="20">
        <f t="shared" si="1"/>
        <v>2.1470376753052474</v>
      </c>
      <c r="R4" s="59">
        <f t="shared" si="2"/>
        <v>169.9594716282291</v>
      </c>
      <c r="S4" s="59">
        <f ca="1">AVERAGE(OFFSET($R$3,0,0,'Données projet'!$E$9+1,1))-AVERAGE(OFFSET($H$3,0,0,'Données projet'!$E$9+1,1))</f>
        <v>260.51637945828395</v>
      </c>
      <c r="T4" s="59">
        <f t="shared" ref="T4:T35" si="34">$T$3</f>
        <v>382.46224100713982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si="3"/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 t="shared" ref="AK4:AK35" si="35">EXP(-1.0587+0.8836*LN(AJ4)+0.284)</f>
        <v>#N/A</v>
      </c>
      <c r="AL4" s="20" t="e">
        <f t="shared" si="4"/>
        <v>#N/A</v>
      </c>
      <c r="AM4" s="59" t="e">
        <f t="shared" si="5"/>
        <v>#N/A</v>
      </c>
      <c r="AN4" s="59" t="e">
        <f ca="1">AVERAGE(OFFSET($AM$3,0,0,'Données projet'!$E$10+1,1))-AVERAGE(OFFSET($H$3,0,0,'Données projet'!$E$10+1,1))</f>
        <v>#N/A</v>
      </c>
      <c r="AO4" s="59" t="e">
        <f t="shared" ref="AO4:AO35" si="36"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si="6"/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 t="shared" ref="BF4:BF35" si="37">EXP(-1.0587+0.8836*LN(BE4)+0.284)</f>
        <v>#N/A</v>
      </c>
      <c r="BG4" s="20" t="e">
        <f t="shared" si="7"/>
        <v>#N/A</v>
      </c>
      <c r="BH4" s="59" t="e">
        <f t="shared" si="8"/>
        <v>#N/A</v>
      </c>
      <c r="BI4" s="59" t="e">
        <f ca="1">AVERAGE(OFFSET($BH$3,0,0,'Données projet'!$E$11+1,1))-AVERAGE(OFFSET($H$3,0,0,'Données projet'!$E$11+1,1))</f>
        <v>#N/A</v>
      </c>
      <c r="BJ4" s="59" t="e">
        <f t="shared" ref="BJ4:BJ35" si="38"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si="9"/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 t="shared" ref="CA4:CA35" si="39">EXP(-1.0587+0.8836*LN(BZ4)+0.284)</f>
        <v>#N/A</v>
      </c>
      <c r="CB4" s="20" t="e">
        <f t="shared" si="10"/>
        <v>#N/A</v>
      </c>
      <c r="CC4" s="59" t="e">
        <f t="shared" si="11"/>
        <v>#N/A</v>
      </c>
      <c r="CD4" s="59" t="e">
        <f ca="1">AVERAGE(OFFSET($CC$3,0,0,'Données projet'!$E$12+1,1))-AVERAGE(OFFSET($H$3,0,0,'Données projet'!$E$12+1,1))</f>
        <v>#N/A</v>
      </c>
      <c r="CE4" s="59" t="e">
        <f t="shared" ref="CE4:CE35" si="40"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si="12"/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 t="shared" ref="CV4:CV35" si="41">EXP(-1.0587+0.8836*LN(CU4)+0.284)</f>
        <v>#N/A</v>
      </c>
      <c r="CW4" s="20" t="e">
        <f t="shared" si="13"/>
        <v>#N/A</v>
      </c>
      <c r="CX4" s="59" t="e">
        <f t="shared" si="14"/>
        <v>#N/A</v>
      </c>
      <c r="CY4" s="59" t="e">
        <f ca="1">AVERAGE(OFFSET($CX$3,0,0,'Données projet'!$E$13+1,1))-AVERAGE(OFFSET($H$3,0,0,'Données projet'!$E$13+1,1))</f>
        <v>#N/A</v>
      </c>
      <c r="CZ4" s="59" t="e">
        <f t="shared" ref="CZ4:CZ35" si="42"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si="15"/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 t="shared" ref="DQ4:DQ35" si="43">EXP(-1.0587+0.8836*LN(DP4)+0.284)</f>
        <v>#N/A</v>
      </c>
      <c r="DR4" s="20" t="e">
        <f t="shared" si="16"/>
        <v>#N/A</v>
      </c>
      <c r="DS4" s="59" t="e">
        <f t="shared" si="17"/>
        <v>#N/A</v>
      </c>
      <c r="DT4" s="59" t="e">
        <f ca="1">AVERAGE(OFFSET($DS$3,0,0,'Données projet'!$E$14+1,1))-AVERAGE(OFFSET($H$3,0,0,'Données projet'!$E$14+1,1))</f>
        <v>#N/A</v>
      </c>
      <c r="DU4" s="59" t="e">
        <f t="shared" ref="DU4:DU35" si="44"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si="18"/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 t="shared" ref="EL4:EL35" si="45">EXP(-1.0587+0.8836*LN(EK4)+0.284)</f>
        <v>#N/A</v>
      </c>
      <c r="EM4" s="20" t="e">
        <f t="shared" si="19"/>
        <v>#N/A</v>
      </c>
      <c r="EN4" s="59" t="e">
        <f t="shared" si="20"/>
        <v>#N/A</v>
      </c>
      <c r="EO4" s="59" t="e">
        <f ca="1">AVERAGE(OFFSET($EN$3,0,0,'Données projet'!$E$15+1,1))-AVERAGE(OFFSET($H$3,0,0,'Données projet'!$E$15+1,1))</f>
        <v>#N/A</v>
      </c>
      <c r="EP4" s="59" t="e">
        <f t="shared" ref="EP4:EP35" si="46"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si="21"/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 t="shared" ref="FG4:FG35" si="47">EXP(-1.0587+0.8836*LN(FF4)+0.284)</f>
        <v>#N/A</v>
      </c>
      <c r="FH4" s="20" t="e">
        <f t="shared" si="22"/>
        <v>#N/A</v>
      </c>
      <c r="FI4" s="59" t="e">
        <f t="shared" si="23"/>
        <v>#N/A</v>
      </c>
      <c r="FJ4" s="59" t="e">
        <f ca="1">AVERAGE(OFFSET($FI$3,0,0,'Données projet'!$E$16+1,1))-AVERAGE(OFFSET($H$3,0,0,'Données projet'!$E$16+1,1))</f>
        <v>#N/A</v>
      </c>
      <c r="FK4" s="59" t="e">
        <f t="shared" ref="FK4:FK35" si="48"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si="24"/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 t="shared" ref="GB4:GB35" si="49">EXP(-1.0587+0.8836*LN(GA4)+0.284)</f>
        <v>#N/A</v>
      </c>
      <c r="GC4" s="20" t="e">
        <f t="shared" si="25"/>
        <v>#N/A</v>
      </c>
      <c r="GD4" s="59" t="e">
        <f t="shared" si="26"/>
        <v>#N/A</v>
      </c>
      <c r="GE4" s="59" t="e">
        <f ca="1">AVERAGE(OFFSET($GD$3,0,0,'Données projet'!$E$17+1,1))-AVERAGE(OFFSET($H$3,0,0,'Données projet'!$E$17+1,1))</f>
        <v>#N/A</v>
      </c>
      <c r="GF4" s="59" t="e">
        <f t="shared" ref="GF4:GF35" si="50"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si="27"/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 t="shared" ref="GW4:GW35" si="51">EXP(-1.0587+0.8836*LN(GV4)+0.284)</f>
        <v>#N/A</v>
      </c>
      <c r="GX4" s="20" t="e">
        <f t="shared" si="28"/>
        <v>#N/A</v>
      </c>
      <c r="GY4" s="59" t="e">
        <f t="shared" si="29"/>
        <v>#N/A</v>
      </c>
      <c r="GZ4" s="59" t="e">
        <f ca="1">AVERAGE(OFFSET($GY$3,0,0,'Données projet'!$E$18+1,1))-AVERAGE(OFFSET($H$3,0,0,'Données projet'!$E$18+1,1))</f>
        <v>#N/A</v>
      </c>
      <c r="HA4" s="59" t="e">
        <f t="shared" ref="HA4:HA35" si="52"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si="30"/>
        <v>#N/A</v>
      </c>
    </row>
    <row r="5" spans="1:218" x14ac:dyDescent="0.35">
      <c r="A5" s="10">
        <f t="shared" si="31"/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si="32"/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0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8.0950549450549438</v>
      </c>
      <c r="N5" s="13">
        <f>IF('Données projet'!$A$36&gt;35,N4+M5-V4,IF(A5&lt;'Données projet'!$A$36,$K$205^A5,IF(A5='Données projet'!$A$36,'Données projet'!$B$36,N4+M5-V4)))</f>
        <v>1.9655235982416521</v>
      </c>
      <c r="O5" s="13">
        <f>N5*VLOOKUP('Données projet'!$B$9,Paramètres!$A$1:$I$89,3,0)*VLOOKUP('Données projet'!$B$9,Paramètres!$A$1:$I$89,5,0)</f>
        <v>1.1753831117485081</v>
      </c>
      <c r="P5" s="13">
        <f t="shared" si="33"/>
        <v>0.53157264479972777</v>
      </c>
      <c r="Q5" s="20">
        <f t="shared" si="1"/>
        <v>2.972947942654844</v>
      </c>
      <c r="R5" s="59">
        <f t="shared" si="2"/>
        <v>173.57022923015569</v>
      </c>
      <c r="S5" s="59">
        <f ca="1">AVERAGE(OFFSET($R$3,0,0,'Données projet'!$E$9+1,1))-AVERAGE(OFFSET($H$3,0,0,'Données projet'!$E$9+1,1))</f>
        <v>260.51637945828395</v>
      </c>
      <c r="T5" s="59">
        <f t="shared" si="34"/>
        <v>382.46224100713982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si="35"/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si="36"/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si="37"/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si="38"/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si="39"/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si="40"/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si="41"/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si="42"/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si="43"/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si="44"/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si="45"/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si="46"/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si="47"/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si="48"/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si="49"/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si="50"/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si="51"/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si="52"/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0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8.0950549450549438</v>
      </c>
      <c r="N6" s="13">
        <f>IF('Données projet'!$A$36&gt;35,N5+M6-V5,IF(A6&lt;'Données projet'!$A$36,$K$205^A6,IF(A6='Données projet'!$A$36,'Données projet'!$B$36,N5+M6-V5)))</f>
        <v>2.7556077248312834</v>
      </c>
      <c r="O6" s="13">
        <f>N6*VLOOKUP('Données projet'!$B$9,Paramètres!$A$1:$I$89,3,0)*VLOOKUP('Données projet'!$B$9,Paramètres!$A$1:$I$89,5,0)</f>
        <v>1.6478534194491075</v>
      </c>
      <c r="P6" s="13">
        <f t="shared" si="33"/>
        <v>0.71650845569033161</v>
      </c>
      <c r="Q6" s="20">
        <f t="shared" si="1"/>
        <v>4.117930265867856</v>
      </c>
      <c r="R6" s="59">
        <f t="shared" si="2"/>
        <v>177.47295083575275</v>
      </c>
      <c r="S6" s="59">
        <f ca="1">AVERAGE(OFFSET($R$3,0,0,'Données projet'!$E$9+1,1))-AVERAGE(OFFSET($H$3,0,0,'Données projet'!$E$9+1,1))</f>
        <v>260.51637945828395</v>
      </c>
      <c r="T6" s="59">
        <f t="shared" si="34"/>
        <v>382.46224100713982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0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8.0950549450549438</v>
      </c>
      <c r="N7" s="13">
        <f>IF('Données projet'!$A$36&gt;35,N6+M7-V6,IF(A7&lt;'Données projet'!$A$36,$K$205^A7,IF(A7='Données projet'!$A$36,'Données projet'!$B$36,N6+M7-V6)))</f>
        <v>3.8632830152448117</v>
      </c>
      <c r="O7" s="13">
        <f>N7*VLOOKUP('Données projet'!$B$9,Paramètres!$A$1:$I$89,3,0)*VLOOKUP('Données projet'!$B$9,Paramètres!$A$1:$I$89,5,0)</f>
        <v>2.3102432431163975</v>
      </c>
      <c r="P7" s="13">
        <f t="shared" si="33"/>
        <v>0.96578402236850169</v>
      </c>
      <c r="Q7" s="20">
        <f t="shared" si="1"/>
        <v>5.7057474873861986</v>
      </c>
      <c r="R7" s="59">
        <f t="shared" si="2"/>
        <v>181.79186955156314</v>
      </c>
      <c r="S7" s="59">
        <f ca="1">AVERAGE(OFFSET($R$3,0,0,'Données projet'!$E$9+1,1))-AVERAGE(OFFSET($H$3,0,0,'Données projet'!$E$9+1,1))</f>
        <v>260.51637945828395</v>
      </c>
      <c r="T7" s="59">
        <f t="shared" si="34"/>
        <v>382.46224100713982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0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8.0950549450549438</v>
      </c>
      <c r="N8" s="13">
        <f>IF('Données projet'!$A$36&gt;35,N7+M8-V7,IF(A8&lt;'Données projet'!$A$36,$K$205^A8,IF(A8='Données projet'!$A$36,'Données projet'!$B$36,N7+M8-V7)))</f>
        <v>5.4162120106528766</v>
      </c>
      <c r="O8" s="13">
        <f>N8*VLOOKUP('Données projet'!$B$9,Paramètres!$A$1:$I$89,3,0)*VLOOKUP('Données projet'!$B$9,Paramètres!$A$1:$I$89,5,0)</f>
        <v>3.2388947823704202</v>
      </c>
      <c r="P8" s="13">
        <f t="shared" si="33"/>
        <v>1.301783350154075</v>
      </c>
      <c r="Q8" s="20">
        <f t="shared" si="1"/>
        <v>7.9083477474801613</v>
      </c>
      <c r="R8" s="59">
        <f t="shared" si="2"/>
        <v>186.6993956239275</v>
      </c>
      <c r="S8" s="59">
        <f ca="1">AVERAGE(OFFSET($R$3,0,0,'Données projet'!$E$9+1,1))-AVERAGE(OFFSET($H$3,0,0,'Données projet'!$E$9+1,1))</f>
        <v>260.51637945828395</v>
      </c>
      <c r="T8" s="59">
        <f t="shared" si="34"/>
        <v>382.46224100713982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0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8.0950549450549438</v>
      </c>
      <c r="N9" s="13">
        <f>IF('Données projet'!$A$36&gt;35,N8+M9-V8,IF(A9&lt;'Données projet'!$A$36,$K$205^A9,IF(A9='Données projet'!$A$36,'Données projet'!$B$36,N8+M9-V8)))</f>
        <v>7.5933739331498415</v>
      </c>
      <c r="O9" s="13">
        <f>N9*VLOOKUP('Données projet'!$B$9,Paramètres!$A$1:$I$89,3,0)*VLOOKUP('Données projet'!$B$9,Paramètres!$A$1:$I$89,5,0)</f>
        <v>4.5408376120236058</v>
      </c>
      <c r="P9" s="13">
        <f t="shared" si="33"/>
        <v>1.7546779108877884</v>
      </c>
      <c r="Q9" s="20">
        <f t="shared" si="1"/>
        <v>10.964689535737344</v>
      </c>
      <c r="R9" s="59">
        <f t="shared" si="2"/>
        <v>192.43494163199631</v>
      </c>
      <c r="S9" s="59">
        <f ca="1">AVERAGE(OFFSET($R$3,0,0,'Données projet'!$E$9+1,1))-AVERAGE(OFFSET($H$3,0,0,'Données projet'!$E$9+1,1))</f>
        <v>260.51637945828395</v>
      </c>
      <c r="T9" s="59">
        <f t="shared" si="34"/>
        <v>382.46224100713982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0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8.0950549450549438</v>
      </c>
      <c r="N10" s="13">
        <f>IF('Données projet'!$A$36&gt;35,N9+M10-V9,IF(A10&lt;'Données projet'!$A$36,$K$205^A10,IF(A10='Données projet'!$A$36,'Données projet'!$B$36,N9+M10-V9)))</f>
        <v>10.645692520018095</v>
      </c>
      <c r="O10" s="13">
        <f>N10*VLOOKUP('Données projet'!$B$9,Paramètres!$A$1:$I$89,3,0)*VLOOKUP('Données projet'!$B$9,Paramètres!$A$1:$I$89,5,0)</f>
        <v>6.3661241269708215</v>
      </c>
      <c r="P10" s="13">
        <f t="shared" si="33"/>
        <v>2.3651359272594203</v>
      </c>
      <c r="Q10" s="20">
        <f t="shared" si="1"/>
        <v>15.206944594451004</v>
      </c>
      <c r="R10" s="59">
        <f t="shared" si="2"/>
        <v>199.33112553018725</v>
      </c>
      <c r="S10" s="59">
        <f ca="1">AVERAGE(OFFSET($R$3,0,0,'Données projet'!$E$9+1,1))-AVERAGE(OFFSET($H$3,0,0,'Données projet'!$E$9+1,1))</f>
        <v>260.51637945828395</v>
      </c>
      <c r="T10" s="59">
        <f t="shared" si="34"/>
        <v>382.46224100713982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0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8.0950549450549438</v>
      </c>
      <c r="N11" s="13">
        <f>IF('Données projet'!$A$36&gt;35,N10+M11-V10,IF(A11&lt;'Données projet'!$A$36,$K$205^A11,IF(A11='Données projet'!$A$36,'Données projet'!$B$36,N10+M11-V10)))</f>
        <v>14.924955655879044</v>
      </c>
      <c r="O11" s="13">
        <f>N11*VLOOKUP('Données projet'!$B$9,Paramètres!$A$1:$I$89,3,0)*VLOOKUP('Données projet'!$B$9,Paramètres!$A$1:$I$89,5,0)</f>
        <v>8.9251234822156693</v>
      </c>
      <c r="P11" s="13">
        <f t="shared" si="33"/>
        <v>3.1879742257557866</v>
      </c>
      <c r="Q11" s="20">
        <f t="shared" si="1"/>
        <v>21.096978508050285</v>
      </c>
      <c r="R11" s="59">
        <f t="shared" si="2"/>
        <v>207.85025137427084</v>
      </c>
      <c r="S11" s="59">
        <f ca="1">AVERAGE(OFFSET($R$3,0,0,'Données projet'!$E$9+1,1))-AVERAGE(OFFSET($H$3,0,0,'Données projet'!$E$9+1,1))</f>
        <v>260.51637945828395</v>
      </c>
      <c r="T11" s="59">
        <f t="shared" si="34"/>
        <v>382.46224100713982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0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8.0950549450549438</v>
      </c>
      <c r="N12" s="13">
        <f>IF('Données projet'!$A$36&gt;35,N11+M12-V11,IF(A12&lt;'Données projet'!$A$36,$K$205^A12,IF(A12='Données projet'!$A$36,'Données projet'!$B$36,N11+M12-V11)))</f>
        <v>20.924359867720209</v>
      </c>
      <c r="O12" s="13">
        <f>N12*VLOOKUP('Données projet'!$B$9,Paramètres!$A$1:$I$89,3,0)*VLOOKUP('Données projet'!$B$9,Paramètres!$A$1:$I$89,5,0)</f>
        <v>12.512767200896686</v>
      </c>
      <c r="P12" s="13">
        <f t="shared" si="33"/>
        <v>4.2970805808441188</v>
      </c>
      <c r="Q12" s="20">
        <f t="shared" si="1"/>
        <v>29.277151553198568</v>
      </c>
      <c r="R12" s="59">
        <f t="shared" si="2"/>
        <v>218.63511030575464</v>
      </c>
      <c r="S12" s="59">
        <f ca="1">AVERAGE(OFFSET($R$3,0,0,'Données projet'!$E$9+1,1))-AVERAGE(OFFSET($H$3,0,0,'Données projet'!$E$9+1,1))</f>
        <v>260.51637945828395</v>
      </c>
      <c r="T12" s="59">
        <f t="shared" si="34"/>
        <v>382.46224100713982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0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8.0950549450549438</v>
      </c>
      <c r="N13" s="13">
        <f>IF('Données projet'!$A$36&gt;35,N12+M13-V12,IF(A13&lt;'Données projet'!$A$36,$K$205^A13,IF(A13='Données projet'!$A$36,'Données projet'!$B$36,N12+M13-V12)))</f>
        <v>29.335352544340477</v>
      </c>
      <c r="O13" s="13">
        <f>N13*VLOOKUP('Données projet'!$B$9,Paramètres!$A$1:$I$89,3,0)*VLOOKUP('Données projet'!$B$9,Paramètres!$A$1:$I$89,5,0)</f>
        <v>17.542540821515608</v>
      </c>
      <c r="P13" s="13">
        <f t="shared" si="33"/>
        <v>5.7920485583254955</v>
      </c>
      <c r="Q13" s="20">
        <f t="shared" si="1"/>
        <v>40.641076503223253</v>
      </c>
      <c r="R13" s="59">
        <f t="shared" si="2"/>
        <v>232.57973848826813</v>
      </c>
      <c r="S13" s="59">
        <f ca="1">AVERAGE(OFFSET($R$3,0,0,'Données projet'!$E$9+1,1))-AVERAGE(OFFSET($H$3,0,0,'Données projet'!$E$9+1,1))</f>
        <v>260.51637945828395</v>
      </c>
      <c r="T13" s="59">
        <f t="shared" si="34"/>
        <v>382.46224100713982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0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8.0950549450549438</v>
      </c>
      <c r="N14" s="13">
        <f>IF('Données projet'!$A$36&gt;35,N13+M14-V13,IF(A14&lt;'Données projet'!$A$36,$K$205^A14,IF(A14='Données projet'!$A$36,'Données projet'!$B$36,N13+M14-V13)))</f>
        <v>41.127323098104647</v>
      </c>
      <c r="O14" s="13">
        <f>N14*VLOOKUP('Données projet'!$B$9,Paramètres!$A$1:$I$89,3,0)*VLOOKUP('Données projet'!$B$9,Paramètres!$A$1:$I$89,5,0)</f>
        <v>24.59413921266658</v>
      </c>
      <c r="P14" s="13">
        <f t="shared" si="33"/>
        <v>7.8071206417568018</v>
      </c>
      <c r="Q14" s="20">
        <f t="shared" si="1"/>
        <v>56.432194246454053</v>
      </c>
      <c r="R14" s="59">
        <f t="shared" si="2"/>
        <v>250.92799285556819</v>
      </c>
      <c r="S14" s="59">
        <f ca="1">AVERAGE(OFFSET($R$3,0,0,'Données projet'!$E$9+1,1))-AVERAGE(OFFSET($H$3,0,0,'Données projet'!$E$9+1,1))</f>
        <v>260.51637945828395</v>
      </c>
      <c r="T14" s="59">
        <f t="shared" si="34"/>
        <v>382.46224100713982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0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8.0950549450549438</v>
      </c>
      <c r="N15" s="13">
        <f>IF('Données projet'!$A$36&gt;35,N14+M15-V14,IF(A15&lt;'Données projet'!$A$36,$K$205^A15,IF(A15='Données projet'!$A$36,'Données projet'!$B$36,N14+M15-V14)))</f>
        <v>57.6593276886395</v>
      </c>
      <c r="O15" s="13">
        <f>N15*VLOOKUP('Données projet'!$B$9,Paramètres!$A$1:$I$89,3,0)*VLOOKUP('Données projet'!$B$9,Paramètres!$A$1:$I$89,5,0)</f>
        <v>34.480277957806422</v>
      </c>
      <c r="P15" s="13">
        <f t="shared" si="33"/>
        <v>10.523242700949725</v>
      </c>
      <c r="Q15" s="20">
        <f t="shared" si="1"/>
        <v>78.381131814000284</v>
      </c>
      <c r="R15" s="59">
        <f t="shared" si="2"/>
        <v>275.41090926673314</v>
      </c>
      <c r="S15" s="59">
        <f ca="1">AVERAGE(OFFSET($R$3,0,0,'Données projet'!$E$9+1,1))-AVERAGE(OFFSET($H$3,0,0,'Données projet'!$E$9+1,1))</f>
        <v>260.51637945828395</v>
      </c>
      <c r="T15" s="59">
        <f t="shared" si="34"/>
        <v>382.46224100713982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0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8.0950549450549438</v>
      </c>
      <c r="N16" s="13">
        <f>IF('Données projet'!$A$36&gt;35,N15+M16-V15,IF(A16&lt;'Données projet'!$A$36,$K$205^A16,IF(A16='Données projet'!$A$36,'Données projet'!$B$36,N15+M16-V15)))</f>
        <v>80.836724081833665</v>
      </c>
      <c r="O16" s="13">
        <f>N16*VLOOKUP('Données projet'!$B$9,Paramètres!$A$1:$I$89,3,0)*VLOOKUP('Données projet'!$B$9,Paramètres!$A$1:$I$89,5,0)</f>
        <v>48.340361000936532</v>
      </c>
      <c r="P16" s="13">
        <f t="shared" si="33"/>
        <v>14.184312248333937</v>
      </c>
      <c r="Q16" s="20">
        <f t="shared" si="1"/>
        <v>108.8971392424794</v>
      </c>
      <c r="R16" s="59">
        <f t="shared" si="2"/>
        <v>308.43813949409821</v>
      </c>
      <c r="S16" s="59">
        <f ca="1">AVERAGE(OFFSET($R$3,0,0,'Données projet'!$E$9+1,1))-AVERAGE(OFFSET($H$3,0,0,'Données projet'!$E$9+1,1))</f>
        <v>260.51637945828395</v>
      </c>
      <c r="T16" s="59">
        <f t="shared" si="34"/>
        <v>382.46224100713982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0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113.33076923076921</v>
      </c>
      <c r="L17" s="12">
        <f>VLOOKUP(A17,'Données projet'!$A$35:$I$55,9,0)</f>
        <v>8.0950549450549438</v>
      </c>
      <c r="M17" s="12">
        <f t="array" ref="M17">INDEX(L:L,MIN(IF(ISNUMBER(L17:L213),ROW(L17:L213),"")))</f>
        <v>8.0950549450549438</v>
      </c>
      <c r="N17" s="13">
        <f>IF('Données projet'!$A$36&gt;35,N16+M17-V16,IF(A17&lt;'Données projet'!$A$36,$K$205^A17,IF(A17='Données projet'!$A$36,'Données projet'!$B$36,N16+M17-V16)))</f>
        <v>113.33076923076921</v>
      </c>
      <c r="O17" s="13">
        <f>N17*VLOOKUP('Données projet'!$B$9,Paramètres!$A$1:$I$89,3,0)*VLOOKUP('Données projet'!$B$9,Paramètres!$A$1:$I$89,5,0)</f>
        <v>67.771799999999985</v>
      </c>
      <c r="P17" s="13">
        <f t="shared" si="33"/>
        <v>19.119079515297894</v>
      </c>
      <c r="Q17" s="20">
        <f t="shared" si="1"/>
        <v>151.33494848914381</v>
      </c>
      <c r="R17" s="59">
        <f t="shared" si="2"/>
        <v>353.36481026141701</v>
      </c>
      <c r="S17" s="59">
        <f ca="1">AVERAGE(OFFSET($R$3,0,0,'Données projet'!$E$9+1,1))-AVERAGE(OFFSET($H$3,0,0,'Données projet'!$E$9+1,1))</f>
        <v>260.51637945828395</v>
      </c>
      <c r="T17" s="59">
        <f t="shared" si="34"/>
        <v>382.46224100713982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35.969230769230769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0.25200000000000006</v>
      </c>
      <c r="Y17" s="16">
        <f>IF(ISNA(VLOOKUP(A17,'Données projet'!$A$35:$I$55,7,0)),0%,VLOOKUP(A17,'Données projet'!$A$35:$I$55,7,0))</f>
        <v>0.44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7.1622235664490104</v>
      </c>
      <c r="AB17" s="21">
        <f>EXP(-LN(2)/2)*AB16+(1-EXP(-LN(2)/2))/(LN(2)/2)*V17*Y17*VLOOKUP('Données projet'!$B$9,Paramètres!$A$1:$I$89,3,0)*0.475*44/12</f>
        <v>10.715700083825119</v>
      </c>
      <c r="AC17" s="22">
        <f t="shared" si="3"/>
        <v>17.877923650274131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0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18.447692307692314</v>
      </c>
      <c r="N18" s="13">
        <f>IF('Données projet'!$A$36&gt;35,N17+M18-V17,IF(A18&lt;'Données projet'!$A$36,$K$205^A18,IF(A18='Données projet'!$A$36,'Données projet'!$B$36,N17+M18-V17)))</f>
        <v>95.809230769230766</v>
      </c>
      <c r="O18" s="13">
        <f>N18*VLOOKUP('Données projet'!$B$9,Paramètres!$A$1:$I$89,3,0)*VLOOKUP('Données projet'!$B$9,Paramètres!$A$1:$I$89,5,0)</f>
        <v>57.29392</v>
      </c>
      <c r="P18" s="13">
        <f t="shared" si="33"/>
        <v>16.482260295625579</v>
      </c>
      <c r="Q18" s="20">
        <f t="shared" si="1"/>
        <v>128.49351401488121</v>
      </c>
      <c r="R18" s="59">
        <f t="shared" si="2"/>
        <v>332.99026394776229</v>
      </c>
      <c r="S18" s="59">
        <f ca="1">AVERAGE(OFFSET($R$3,0,0,'Données projet'!$E$9+1,1))-AVERAGE(OFFSET($H$3,0,0,'Données projet'!$E$9+1,1))</f>
        <v>260.51637945828395</v>
      </c>
      <c r="T18" s="59">
        <f t="shared" si="34"/>
        <v>382.46224100713982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6.9663721863794947</v>
      </c>
      <c r="AB18" s="21">
        <f>EXP(-LN(2)/2)*AB17+(1-EXP(-LN(2)/2))/(LN(2)/2)*V18*Y18*VLOOKUP('Données projet'!$B$9,Paramètres!$A$1:$I$89,3,0)*0.475*44/12</f>
        <v>7.5771441944339983</v>
      </c>
      <c r="AC18" s="22">
        <f t="shared" si="3"/>
        <v>14.543516380813493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0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18.447692307692314</v>
      </c>
      <c r="N19" s="13">
        <f>IF('Données projet'!$A$36&gt;35,N18+M19-V18,IF(A19&lt;'Données projet'!$A$36,$K$205^A19,IF(A19='Données projet'!$A$36,'Données projet'!$B$36,N18+M19-V18)))</f>
        <v>114.25692307692307</v>
      </c>
      <c r="O19" s="13">
        <f>N19*VLOOKUP('Données projet'!$B$9,Paramètres!$A$1:$I$89,3,0)*VLOOKUP('Données projet'!$B$9,Paramètres!$A$1:$I$89,5,0)</f>
        <v>68.325640000000007</v>
      </c>
      <c r="P19" s="13">
        <f t="shared" si="33"/>
        <v>19.257070909644309</v>
      </c>
      <c r="Q19" s="20">
        <f t="shared" si="1"/>
        <v>152.53988816763052</v>
      </c>
      <c r="R19" s="59">
        <f t="shared" si="2"/>
        <v>359.48193408974458</v>
      </c>
      <c r="S19" s="59">
        <f ca="1">AVERAGE(OFFSET($R$3,0,0,'Données projet'!$E$9+1,1))-AVERAGE(OFFSET($H$3,0,0,'Données projet'!$E$9+1,1))</f>
        <v>260.51637945828395</v>
      </c>
      <c r="T19" s="59">
        <f t="shared" si="34"/>
        <v>382.46224100713982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6.7758763725973559</v>
      </c>
      <c r="AB19" s="21">
        <f>EXP(-LN(2)/2)*AB18+(1-EXP(-LN(2)/2))/(LN(2)/2)*V19*Y19*VLOOKUP('Données projet'!$B$9,Paramètres!$A$1:$I$89,3,0)*0.475*44/12</f>
        <v>5.3578500419125605</v>
      </c>
      <c r="AC19" s="22">
        <f t="shared" si="3"/>
        <v>12.133726414509916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0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18.447692307692314</v>
      </c>
      <c r="N20" s="13">
        <f>IF('Données projet'!$A$36&gt;35,N19+M20-V19,IF(A20&lt;'Données projet'!$A$36,$K$205^A20,IF(A20='Données projet'!$A$36,'Données projet'!$B$36,N19+M20-V19)))</f>
        <v>132.70461538461538</v>
      </c>
      <c r="O20" s="13">
        <f>N20*VLOOKUP('Données projet'!$B$9,Paramètres!$A$1:$I$89,3,0)*VLOOKUP('Données projet'!$B$9,Paramètres!$A$1:$I$89,5,0)</f>
        <v>79.35736</v>
      </c>
      <c r="P20" s="13">
        <f t="shared" si="33"/>
        <v>21.979981626269101</v>
      </c>
      <c r="Q20" s="20">
        <f t="shared" si="1"/>
        <v>176.49586999908536</v>
      </c>
      <c r="R20" s="59">
        <f t="shared" si="2"/>
        <v>385.86199431495811</v>
      </c>
      <c r="S20" s="59">
        <f ca="1">AVERAGE(OFFSET($R$3,0,0,'Données projet'!$E$9+1,1))-AVERAGE(OFFSET($H$3,0,0,'Données projet'!$E$9+1,1))</f>
        <v>260.51637945828395</v>
      </c>
      <c r="T20" s="59">
        <f t="shared" si="34"/>
        <v>382.46224100713982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6.5905896768608292</v>
      </c>
      <c r="AB20" s="21">
        <f>EXP(-LN(2)/2)*AB19+(1-EXP(-LN(2)/2))/(LN(2)/2)*V20*Y20*VLOOKUP('Données projet'!$B$9,Paramètres!$A$1:$I$89,3,0)*0.475*44/12</f>
        <v>3.7885720972169996</v>
      </c>
      <c r="AC20" s="22">
        <f t="shared" si="3"/>
        <v>10.379161774077829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0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18.447692307692314</v>
      </c>
      <c r="N21" s="13">
        <f>IF('Données projet'!$A$36&gt;35,N20+M21-V20,IF(A21&lt;'Données projet'!$A$36,$K$205^A21,IF(A21='Données projet'!$A$36,'Données projet'!$B$36,N20+M21-V20)))</f>
        <v>151.15230769230769</v>
      </c>
      <c r="O21" s="13">
        <f>N21*VLOOKUP('Données projet'!$B$9,Paramètres!$A$1:$I$89,3,0)*VLOOKUP('Données projet'!$B$9,Paramètres!$A$1:$I$89,5,0)</f>
        <v>90.389080000000007</v>
      </c>
      <c r="P21" s="13">
        <f t="shared" si="33"/>
        <v>24.659038148983221</v>
      </c>
      <c r="Q21" s="20">
        <f t="shared" si="1"/>
        <v>200.37547244281245</v>
      </c>
      <c r="R21" s="59">
        <f t="shared" si="2"/>
        <v>412.14482563481556</v>
      </c>
      <c r="S21" s="59">
        <f ca="1">AVERAGE(OFFSET($R$3,0,0,'Données projet'!$E$9+1,1))-AVERAGE(OFFSET($H$3,0,0,'Données projet'!$E$9+1,1))</f>
        <v>260.51637945828395</v>
      </c>
      <c r="T21" s="59">
        <f t="shared" si="34"/>
        <v>382.46224100713982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6.4103696555630219</v>
      </c>
      <c r="AB21" s="21">
        <f>EXP(-LN(2)/2)*AB20+(1-EXP(-LN(2)/2))/(LN(2)/2)*V21*Y21*VLOOKUP('Données projet'!$B$9,Paramètres!$A$1:$I$89,3,0)*0.475*44/12</f>
        <v>2.6789250209562807</v>
      </c>
      <c r="AC21" s="22">
        <f t="shared" si="3"/>
        <v>9.0892946765193017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0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169.6</v>
      </c>
      <c r="L22" s="12">
        <f>VLOOKUP(A22,'Données projet'!$A$35:$I$55,9,0)</f>
        <v>18.447692307692314</v>
      </c>
      <c r="M22" s="12">
        <f t="array" ref="M22">INDEX(L:L,MIN(IF(ISNUMBER(L22:L218),ROW(L22:L218),"")))</f>
        <v>18.447692307692314</v>
      </c>
      <c r="N22" s="13">
        <f>IF('Données projet'!$A$36&gt;35,N21+M22-V21,IF(A22&lt;'Données projet'!$A$36,$K$205^A22,IF(A22='Données projet'!$A$36,'Données projet'!$B$36,N21+M22-V21)))</f>
        <v>169.6</v>
      </c>
      <c r="O22" s="13">
        <f>N22*VLOOKUP('Données projet'!$B$9,Paramètres!$A$1:$I$89,3,0)*VLOOKUP('Données projet'!$B$9,Paramètres!$A$1:$I$89,5,0)</f>
        <v>101.42080000000001</v>
      </c>
      <c r="P22" s="13">
        <f t="shared" si="33"/>
        <v>27.300205128881174</v>
      </c>
      <c r="Q22" s="20">
        <f t="shared" si="1"/>
        <v>224.1890839328014</v>
      </c>
      <c r="R22" s="59">
        <f t="shared" si="2"/>
        <v>438.34117817582489</v>
      </c>
      <c r="S22" s="59">
        <f ca="1">AVERAGE(OFFSET($R$3,0,0,'Données projet'!$E$9+1,1))-AVERAGE(OFFSET($H$3,0,0,'Données projet'!$E$9+1,1))</f>
        <v>260.51637945828395</v>
      </c>
      <c r="T22" s="59">
        <f t="shared" si="34"/>
        <v>382.46224100713982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54.907692307692301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17.168343760505763</v>
      </c>
      <c r="AB22" s="21">
        <f>EXP(-LN(2)/2)*AB21+(1-EXP(-LN(2)/2))/(LN(2)/2)*V22*Y22*VLOOKUP('Données projet'!$B$9,Paramètres!$A$1:$I$89,3,0)*0.475*44/12</f>
        <v>18.251999307450181</v>
      </c>
      <c r="AC22" s="22">
        <f t="shared" si="3"/>
        <v>35.42034306795594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0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17.520512820512817</v>
      </c>
      <c r="N23" s="13">
        <f>IF('Données projet'!$A$36&gt;35,N22+M23-V22,IF(A23&lt;'Données projet'!$A$36,$K$205^A23,IF(A23='Données projet'!$A$36,'Données projet'!$B$36,N22+M23-V22)))</f>
        <v>132.21282051282049</v>
      </c>
      <c r="O23" s="13">
        <f>N23*VLOOKUP('Données projet'!$B$9,Paramètres!$A$1:$I$89,3,0)*VLOOKUP('Données projet'!$B$9,Paramètres!$A$1:$I$89,5,0)</f>
        <v>79.063266666666664</v>
      </c>
      <c r="P23" s="13">
        <f t="shared" si="33"/>
        <v>21.907991192432455</v>
      </c>
      <c r="Q23" s="20">
        <f t="shared" si="1"/>
        <v>175.85827410459763</v>
      </c>
      <c r="R23" s="59">
        <f t="shared" si="2"/>
        <v>392.37297699149337</v>
      </c>
      <c r="S23" s="59">
        <f ca="1">AVERAGE(OFFSET($R$3,0,0,'Données projet'!$E$9+1,1))-AVERAGE(OFFSET($H$3,0,0,'Données projet'!$E$9+1,1))</f>
        <v>260.51637945828395</v>
      </c>
      <c r="T23" s="59">
        <f t="shared" si="34"/>
        <v>382.46224100713982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16.698874497530774</v>
      </c>
      <c r="AB23" s="21">
        <f>EXP(-LN(2)/2)*AB22+(1-EXP(-LN(2)/2))/(LN(2)/2)*V23*Y23*VLOOKUP('Données projet'!$B$9,Paramètres!$A$1:$I$89,3,0)*0.475*44/12</f>
        <v>12.906112480510192</v>
      </c>
      <c r="AC23" s="22">
        <f t="shared" si="3"/>
        <v>29.604986978040966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0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17.520512820512817</v>
      </c>
      <c r="N24" s="13">
        <f>IF('Données projet'!$A$36&gt;35,N23+M24-V23,IF(A24&lt;'Données projet'!$A$36,$K$205^A24,IF(A24='Données projet'!$A$36,'Données projet'!$B$36,N23+M24-V23)))</f>
        <v>149.73333333333329</v>
      </c>
      <c r="O24" s="13">
        <f>N24*VLOOKUP('Données projet'!$B$9,Paramètres!$A$1:$I$89,3,0)*VLOOKUP('Données projet'!$B$9,Paramètres!$A$1:$I$89,5,0)</f>
        <v>89.540533333333315</v>
      </c>
      <c r="P24" s="13">
        <f t="shared" si="33"/>
        <v>24.454379710376543</v>
      </c>
      <c r="Q24" s="20">
        <f t="shared" si="1"/>
        <v>198.54114021779466</v>
      </c>
      <c r="R24" s="59">
        <f t="shared" si="2"/>
        <v>417.39866859366907</v>
      </c>
      <c r="S24" s="59">
        <f ca="1">AVERAGE(OFFSET($R$3,0,0,'Données projet'!$E$9+1,1))-AVERAGE(OFFSET($H$3,0,0,'Données projet'!$E$9+1,1))</f>
        <v>260.51637945828395</v>
      </c>
      <c r="T24" s="59">
        <f t="shared" si="34"/>
        <v>382.46224100713982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16.24224289624015</v>
      </c>
      <c r="AB24" s="21">
        <f>EXP(-LN(2)/2)*AB23+(1-EXP(-LN(2)/2))/(LN(2)/2)*V24*Y24*VLOOKUP('Données projet'!$B$9,Paramètres!$A$1:$I$89,3,0)*0.475*44/12</f>
        <v>9.1259996537250903</v>
      </c>
      <c r="AC24" s="22">
        <f t="shared" si="3"/>
        <v>25.368242549965238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0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17.520512820512817</v>
      </c>
      <c r="N25" s="13">
        <f>IF('Données projet'!$A$36&gt;35,N24+M25-V24,IF(A25&lt;'Données projet'!$A$36,$K$205^A25,IF(A25='Données projet'!$A$36,'Données projet'!$B$36,N24+M25-V24)))</f>
        <v>167.2538461538461</v>
      </c>
      <c r="O25" s="13">
        <f>N25*VLOOKUP('Données projet'!$B$9,Paramètres!$A$1:$I$89,3,0)*VLOOKUP('Données projet'!$B$9,Paramètres!$A$1:$I$89,5,0)</f>
        <v>100.01779999999998</v>
      </c>
      <c r="P25" s="13">
        <f t="shared" si="33"/>
        <v>26.966238108966916</v>
      </c>
      <c r="Q25" s="20">
        <f t="shared" si="1"/>
        <v>221.16386637311734</v>
      </c>
      <c r="R25" s="59">
        <f t="shared" si="2"/>
        <v>442.34478027658577</v>
      </c>
      <c r="S25" s="59">
        <f ca="1">AVERAGE(OFFSET($R$3,0,0,'Données projet'!$E$9+1,1))-AVERAGE(OFFSET($H$3,0,0,'Données projet'!$E$9+1,1))</f>
        <v>260.51637945828395</v>
      </c>
      <c r="T25" s="59">
        <f t="shared" si="34"/>
        <v>382.46224100713982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15.798097910100031</v>
      </c>
      <c r="AB25" s="21">
        <f>EXP(-LN(2)/2)*AB24+(1-EXP(-LN(2)/2))/(LN(2)/2)*V25*Y25*VLOOKUP('Données projet'!$B$9,Paramètres!$A$1:$I$89,3,0)*0.475*44/12</f>
        <v>6.4530562402550959</v>
      </c>
      <c r="AC25" s="22">
        <f t="shared" si="3"/>
        <v>22.251154150355127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0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17.520512820512817</v>
      </c>
      <c r="N26" s="13">
        <f>IF('Données projet'!$A$36&gt;35,N25+M26-V25,IF(A26&lt;'Données projet'!$A$36,$K$205^A26,IF(A26='Données projet'!$A$36,'Données projet'!$B$36,N25+M26-V25)))</f>
        <v>184.7743589743589</v>
      </c>
      <c r="O26" s="13">
        <f>N26*VLOOKUP('Données projet'!$B$9,Paramètres!$A$1:$I$89,3,0)*VLOOKUP('Données projet'!$B$9,Paramètres!$A$1:$I$89,5,0)</f>
        <v>110.49506666666665</v>
      </c>
      <c r="P26" s="13">
        <f t="shared" si="33"/>
        <v>29.447595639110826</v>
      </c>
      <c r="Q26" s="20">
        <f t="shared" si="1"/>
        <v>243.73347018256243</v>
      </c>
      <c r="R26" s="59">
        <f t="shared" si="2"/>
        <v>467.2186668921089</v>
      </c>
      <c r="S26" s="59">
        <f ca="1">AVERAGE(OFFSET($R$3,0,0,'Données projet'!$E$9+1,1))-AVERAGE(OFFSET($H$3,0,0,'Données projet'!$E$9+1,1))</f>
        <v>260.51637945828395</v>
      </c>
      <c r="T26" s="59">
        <f t="shared" si="34"/>
        <v>382.46224100713982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15.366098091962483</v>
      </c>
      <c r="AB26" s="21">
        <f>EXP(-LN(2)/2)*AB25+(1-EXP(-LN(2)/2))/(LN(2)/2)*V26*Y26*VLOOKUP('Données projet'!$B$9,Paramètres!$A$1:$I$89,3,0)*0.475*44/12</f>
        <v>4.5629998268625451</v>
      </c>
      <c r="AC26" s="22">
        <f t="shared" si="3"/>
        <v>19.929097918825029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0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17.520512820512817</v>
      </c>
      <c r="N27" s="13">
        <f>IF('Données projet'!$A$36&gt;35,N26+M27-V26,IF(A27&lt;'Données projet'!$A$36,$K$205^A27,IF(A27='Données projet'!$A$36,'Données projet'!$B$36,N26+M27-V26)))</f>
        <v>202.29487179487171</v>
      </c>
      <c r="O27" s="13">
        <f>N27*VLOOKUP('Données projet'!$B$9,Paramètres!$A$1:$I$89,3,0)*VLOOKUP('Données projet'!$B$9,Paramètres!$A$1:$I$89,5,0)</f>
        <v>120.9723333333333</v>
      </c>
      <c r="P27" s="13">
        <f t="shared" si="33"/>
        <v>31.901673452036796</v>
      </c>
      <c r="Q27" s="20">
        <f t="shared" si="1"/>
        <v>266.25556181785288</v>
      </c>
      <c r="R27" s="59">
        <f t="shared" si="2"/>
        <v>492.02627000147265</v>
      </c>
      <c r="S27" s="59">
        <f ca="1">AVERAGE(OFFSET($R$3,0,0,'Données projet'!$E$9+1,1))-AVERAGE(OFFSET($H$3,0,0,'Données projet'!$E$9+1,1))</f>
        <v>260.51637945828395</v>
      </c>
      <c r="T27" s="59">
        <f t="shared" si="34"/>
        <v>382.46224100713982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14.945911331569789</v>
      </c>
      <c r="AB27" s="21">
        <f>EXP(-LN(2)/2)*AB26+(1-EXP(-LN(2)/2))/(LN(2)/2)*V27*Y27*VLOOKUP('Données projet'!$B$9,Paramètres!$A$1:$I$89,3,0)*0.475*44/12</f>
        <v>3.226528120127548</v>
      </c>
      <c r="AC27" s="22">
        <f t="shared" si="3"/>
        <v>18.172439451697336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0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219.8153846153846</v>
      </c>
      <c r="L28" s="12">
        <f>VLOOKUP(A28,'Données projet'!$A$35:$I$55,9,0)</f>
        <v>17.520512820512817</v>
      </c>
      <c r="M28" s="12">
        <f t="array" ref="M28">INDEX(L:L,MIN(IF(ISNUMBER(L28:L224),ROW(L28:L224),"")))</f>
        <v>17.520512820512817</v>
      </c>
      <c r="N28" s="13">
        <f>IF('Données projet'!$A$36&gt;35,N27+M28-V27,IF(A28&lt;'Données projet'!$A$36,$K$205^A28,IF(A28='Données projet'!$A$36,'Données projet'!$B$36,N27+M28-V27)))</f>
        <v>219.81538461538452</v>
      </c>
      <c r="O28" s="13">
        <f>N28*VLOOKUP('Données projet'!$B$9,Paramètres!$A$1:$I$89,3,0)*VLOOKUP('Données projet'!$B$9,Paramètres!$A$1:$I$89,5,0)</f>
        <v>131.44959999999995</v>
      </c>
      <c r="P28" s="13">
        <f t="shared" si="33"/>
        <v>34.331102847209827</v>
      </c>
      <c r="Q28" s="20">
        <f t="shared" si="1"/>
        <v>288.73472412555702</v>
      </c>
      <c r="R28" s="59">
        <f t="shared" si="2"/>
        <v>516.77249809188913</v>
      </c>
      <c r="S28" s="59">
        <f ca="1">AVERAGE(OFFSET($R$3,0,0,'Données projet'!$E$9+1,1))-AVERAGE(OFFSET($H$3,0,0,'Données projet'!$E$9+1,1))</f>
        <v>260.51637945828395</v>
      </c>
      <c r="T28" s="59">
        <f t="shared" si="34"/>
        <v>382.46224100713982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52.9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0.25200000000000006</v>
      </c>
      <c r="Y28" s="16">
        <f>IF(ISNA(VLOOKUP(A28,'Données projet'!$A$35:$I$55,7,0)),0%,VLOOKUP(A28,'Données projet'!$A$35:$I$55,7,0))</f>
        <v>0.44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25.070707214965065</v>
      </c>
      <c r="AB28" s="21">
        <f>EXP(-LN(2)/2)*AB27+(1-EXP(-LN(2)/2))/(LN(2)/2)*V28*Y28*VLOOKUP('Données projet'!$B$9,Paramètres!$A$1:$I$89,3,0)*0.475*44/12</f>
        <v>18.041095609852434</v>
      </c>
      <c r="AC28" s="22">
        <f t="shared" si="3"/>
        <v>43.111802824817502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0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16.509890109890112</v>
      </c>
      <c r="N29" s="13">
        <f>IF('Données projet'!$A$36&gt;35,N28+M29-V28,IF(A29&lt;'Données projet'!$A$36,$K$205^A29,IF(A29='Données projet'!$A$36,'Données projet'!$B$36,N28+M29-V28)))</f>
        <v>183.42527472527462</v>
      </c>
      <c r="O29" s="13">
        <f>N29*VLOOKUP('Données projet'!$B$9,Paramètres!$A$1:$I$89,3,0)*VLOOKUP('Données projet'!$B$9,Paramètres!$A$1:$I$89,5,0)</f>
        <v>109.68831428571424</v>
      </c>
      <c r="P29" s="13">
        <f t="shared" si="33"/>
        <v>29.257536864157657</v>
      </c>
      <c r="Q29" s="20">
        <f t="shared" si="1"/>
        <v>241.99735741936021</v>
      </c>
      <c r="R29" s="59">
        <f t="shared" si="2"/>
        <v>472.28407146855039</v>
      </c>
      <c r="S29" s="59">
        <f ca="1">AVERAGE(OFFSET($R$3,0,0,'Données projet'!$E$9+1,1))-AVERAGE(OFFSET($H$3,0,0,'Données projet'!$E$9+1,1))</f>
        <v>260.51637945828395</v>
      </c>
      <c r="T29" s="59">
        <f t="shared" si="34"/>
        <v>382.46224100713982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24.385147407760652</v>
      </c>
      <c r="AB29" s="21">
        <f>EXP(-LN(2)/2)*AB28+(1-EXP(-LN(2)/2))/(LN(2)/2)*V29*Y29*VLOOKUP('Données projet'!$B$9,Paramètres!$A$1:$I$89,3,0)*0.475*44/12</f>
        <v>12.756981045761508</v>
      </c>
      <c r="AC29" s="22">
        <f t="shared" si="3"/>
        <v>37.142128453522162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0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16.509890109890112</v>
      </c>
      <c r="N30" s="13">
        <f>IF('Données projet'!$A$36&gt;35,N29+M30-V29,IF(A30&lt;'Données projet'!$A$36,$K$205^A30,IF(A30='Données projet'!$A$36,'Données projet'!$B$36,N29+M30-V29)))</f>
        <v>199.93516483516473</v>
      </c>
      <c r="O30" s="13">
        <f>N30*VLOOKUP('Données projet'!$B$9,Paramètres!$A$1:$I$89,3,0)*VLOOKUP('Données projet'!$B$9,Paramètres!$A$1:$I$89,5,0)</f>
        <v>119.56122857142852</v>
      </c>
      <c r="P30" s="13">
        <f t="shared" si="33"/>
        <v>31.572641256590096</v>
      </c>
      <c r="Q30" s="20">
        <f t="shared" si="1"/>
        <v>263.22482328379903</v>
      </c>
      <c r="R30" s="59">
        <f t="shared" si="2"/>
        <v>495.74266615636253</v>
      </c>
      <c r="S30" s="59">
        <f ca="1">AVERAGE(OFFSET($R$3,0,0,'Données projet'!$E$9+1,1))-AVERAGE(OFFSET($H$3,0,0,'Données projet'!$E$9+1,1))</f>
        <v>260.51637945828395</v>
      </c>
      <c r="T30" s="59">
        <f t="shared" si="34"/>
        <v>382.46224100713982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23.718334269536268</v>
      </c>
      <c r="AB30" s="21">
        <f>EXP(-LN(2)/2)*AB29+(1-EXP(-LN(2)/2))/(LN(2)/2)*V30*Y30*VLOOKUP('Données projet'!$B$9,Paramètres!$A$1:$I$89,3,0)*0.475*44/12</f>
        <v>9.0205478049262169</v>
      </c>
      <c r="AC30" s="22">
        <f t="shared" si="3"/>
        <v>32.738882074462481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0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16.509890109890112</v>
      </c>
      <c r="N31" s="13">
        <f>IF('Données projet'!$A$36&gt;35,N30+M31-V30,IF(A31&lt;'Données projet'!$A$36,$K$205^A31,IF(A31='Données projet'!$A$36,'Données projet'!$B$36,N30+M31-V30)))</f>
        <v>216.44505494505484</v>
      </c>
      <c r="O31" s="13">
        <f>N31*VLOOKUP('Données projet'!$B$9,Paramètres!$A$1:$I$89,3,0)*VLOOKUP('Données projet'!$B$9,Paramètres!$A$1:$I$89,5,0)</f>
        <v>129.4341428571428</v>
      </c>
      <c r="P31" s="13">
        <f t="shared" si="33"/>
        <v>33.865573183196446</v>
      </c>
      <c r="Q31" s="20">
        <f t="shared" si="1"/>
        <v>284.4136721035909</v>
      </c>
      <c r="R31" s="59">
        <f t="shared" si="2"/>
        <v>519.14514152557501</v>
      </c>
      <c r="S31" s="59">
        <f ca="1">AVERAGE(OFFSET($R$3,0,0,'Données projet'!$E$9+1,1))-AVERAGE(OFFSET($H$3,0,0,'Données projet'!$E$9+1,1))</f>
        <v>260.51637945828395</v>
      </c>
      <c r="T31" s="59">
        <f t="shared" si="34"/>
        <v>382.46224100713982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23.069755171642807</v>
      </c>
      <c r="AB31" s="21">
        <f>EXP(-LN(2)/2)*AB30+(1-EXP(-LN(2)/2))/(LN(2)/2)*V31*Y31*VLOOKUP('Données projet'!$B$9,Paramètres!$A$1:$I$89,3,0)*0.475*44/12</f>
        <v>6.378490522880754</v>
      </c>
      <c r="AC31" s="22">
        <f t="shared" si="3"/>
        <v>29.44824569452356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0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16.509890109890112</v>
      </c>
      <c r="N32" s="13">
        <f>IF('Données projet'!$A$36&gt;35,N31+M32-V31,IF(A32&lt;'Données projet'!$A$36,$K$205^A32,IF(A32='Données projet'!$A$36,'Données projet'!$B$36,N31+M32-V31)))</f>
        <v>232.95494505494494</v>
      </c>
      <c r="O32" s="13">
        <f>N32*VLOOKUP('Données projet'!$B$9,Paramètres!$A$1:$I$89,3,0)*VLOOKUP('Données projet'!$B$9,Paramètres!$A$1:$I$89,5,0)</f>
        <v>139.3070571428571</v>
      </c>
      <c r="P32" s="13">
        <f t="shared" si="33"/>
        <v>36.138216203973165</v>
      </c>
      <c r="Q32" s="20">
        <f t="shared" si="1"/>
        <v>305.56718441239605</v>
      </c>
      <c r="R32" s="59">
        <f t="shared" si="2"/>
        <v>542.49508173517188</v>
      </c>
      <c r="S32" s="59">
        <f ca="1">AVERAGE(OFFSET($R$3,0,0,'Données projet'!$E$9+1,1))-AVERAGE(OFFSET($H$3,0,0,'Données projet'!$E$9+1,1))</f>
        <v>260.51637945828395</v>
      </c>
      <c r="T32" s="59">
        <f t="shared" si="34"/>
        <v>382.46224100713982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22.438911503288537</v>
      </c>
      <c r="AB32" s="21">
        <f>EXP(-LN(2)/2)*AB31+(1-EXP(-LN(2)/2))/(LN(2)/2)*V32*Y32*VLOOKUP('Données projet'!$B$9,Paramètres!$A$1:$I$89,3,0)*0.475*44/12</f>
        <v>4.5102739024631084</v>
      </c>
      <c r="AC32" s="22">
        <f t="shared" si="3"/>
        <v>26.949185405751646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0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16.509890109890112</v>
      </c>
      <c r="N33" s="13">
        <f>IF('Données projet'!$A$36&gt;35,N32+M33-V32,IF(A33&lt;'Données projet'!$A$36,$K$205^A33,IF(A33='Données projet'!$A$36,'Données projet'!$B$36,N32+M33-V32)))</f>
        <v>249.46483516483505</v>
      </c>
      <c r="O33" s="13">
        <f>N33*VLOOKUP('Données projet'!$B$9,Paramètres!$A$1:$I$89,3,0)*VLOOKUP('Données projet'!$B$9,Paramètres!$A$1:$I$89,5,0)</f>
        <v>149.17997142857138</v>
      </c>
      <c r="P33" s="13">
        <f t="shared" si="33"/>
        <v>38.392171771867616</v>
      </c>
      <c r="Q33" s="20">
        <f t="shared" si="1"/>
        <v>326.68814940743124</v>
      </c>
      <c r="R33" s="59">
        <f t="shared" si="2"/>
        <v>565.79557434047319</v>
      </c>
      <c r="S33" s="59">
        <f ca="1">AVERAGE(OFFSET($R$3,0,0,'Données projet'!$E$9+1,1))-AVERAGE(OFFSET($H$3,0,0,'Données projet'!$E$9+1,1))</f>
        <v>260.51637945828395</v>
      </c>
      <c r="T33" s="59">
        <f t="shared" si="34"/>
        <v>382.46224100713982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21.825318288220039</v>
      </c>
      <c r="AB33" s="21">
        <f>EXP(-LN(2)/2)*AB32+(1-EXP(-LN(2)/2))/(LN(2)/2)*V33*Y33*VLOOKUP('Données projet'!$B$9,Paramètres!$A$1:$I$89,3,0)*0.475*44/12</f>
        <v>3.189245261440377</v>
      </c>
      <c r="AC33" s="22">
        <f t="shared" si="3"/>
        <v>25.014563549660416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0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16.509890109890112</v>
      </c>
      <c r="N34" s="13">
        <f>IF('Données projet'!$A$36&gt;35,N33+M34-V33,IF(A34&lt;'Données projet'!$A$36,$K$205^A34,IF(A34='Données projet'!$A$36,'Données projet'!$B$36,N33+M34-V33)))</f>
        <v>265.97472527472519</v>
      </c>
      <c r="O34" s="13">
        <f>N34*VLOOKUP('Données projet'!$B$9,Paramètres!$A$1:$I$89,3,0)*VLOOKUP('Données projet'!$B$9,Paramètres!$A$1:$I$89,5,0)</f>
        <v>159.05288571428568</v>
      </c>
      <c r="P34" s="13">
        <f t="shared" si="33"/>
        <v>40.628817376911122</v>
      </c>
      <c r="Q34" s="20">
        <f t="shared" si="1"/>
        <v>347.77896621716781</v>
      </c>
      <c r="R34" s="59">
        <f t="shared" si="2"/>
        <v>587.82708942998534</v>
      </c>
      <c r="S34" s="59">
        <f ca="1">AVERAGE(OFFSET($R$3,0,0,'Données projet'!$E$9+1,1))-AVERAGE(OFFSET($H$3,0,0,'Données projet'!$E$9+1,1))</f>
        <v>260.51637945828395</v>
      </c>
      <c r="T34" s="59">
        <f t="shared" si="34"/>
        <v>382.46224100713982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21.228503811885055</v>
      </c>
      <c r="AB34" s="21">
        <f>EXP(-LN(2)/2)*AB33+(1-EXP(-LN(2)/2))/(LN(2)/2)*V34*Y34*VLOOKUP('Données projet'!$B$9,Paramètres!$A$1:$I$89,3,0)*0.475*44/12</f>
        <v>2.2551369512315542</v>
      </c>
      <c r="AC34" s="22">
        <f t="shared" si="3"/>
        <v>23.483640763116611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0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282.48461538461538</v>
      </c>
      <c r="L35" s="12">
        <f>VLOOKUP(A35,'Données projet'!$A$35:$I$55,9,0)</f>
        <v>16.509890109890112</v>
      </c>
      <c r="M35" s="12">
        <f t="array" ref="M35">INDEX(L:L,MIN(IF(ISNUMBER(L35:L231),ROW(L35:L231),"")))</f>
        <v>16.509890109890112</v>
      </c>
      <c r="N35" s="13">
        <f>IF('Données projet'!$A$36&gt;35,N34+M35-V34,IF(A35&lt;'Données projet'!$A$36,$K$205^A35,IF(A35='Données projet'!$A$36,'Données projet'!$B$36,N34+M35-V34)))</f>
        <v>282.48461538461532</v>
      </c>
      <c r="O35" s="13">
        <f>N35*VLOOKUP('Données projet'!$B$9,Paramètres!$A$1:$I$89,3,0)*VLOOKUP('Données projet'!$B$9,Paramètres!$A$1:$I$89,5,0)</f>
        <v>168.92579999999998</v>
      </c>
      <c r="P35" s="13">
        <f t="shared" si="33"/>
        <v>42.849349834036097</v>
      </c>
      <c r="Q35" s="20">
        <f t="shared" si="1"/>
        <v>368.84171929427953</v>
      </c>
      <c r="R35" s="59">
        <f t="shared" si="2"/>
        <v>609.81422177480488</v>
      </c>
      <c r="S35" s="59">
        <f ca="1">AVERAGE(OFFSET($R$3,0,0,'Données projet'!$E$9+1,1))-AVERAGE(OFFSET($H$3,0,0,'Données projet'!$E$9+1,1))</f>
        <v>260.51637945828395</v>
      </c>
      <c r="T35" s="59">
        <f t="shared" si="34"/>
        <v>382.46224100713982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63.899999999999991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0.25200000000000006</v>
      </c>
      <c r="Y35" s="16">
        <f>IF(ISNA(VLOOKUP(A35,'Données projet'!$A$35:$I$55,7,0)),0%,VLOOKUP(A35,'Données projet'!$A$35:$I$55,7,0))</f>
        <v>0.44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33.371831150683619</v>
      </c>
      <c r="AB35" s="21">
        <f>EXP(-LN(2)/2)*AB34+(1-EXP(-LN(2)/2))/(LN(2)/2)*V35*Y35*VLOOKUP('Données projet'!$B$9,Paramètres!$A$1:$I$89,3,0)*0.475*44/12</f>
        <v>20.631260910518144</v>
      </c>
      <c r="AC35" s="22">
        <f t="shared" si="3"/>
        <v>54.003092061201762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ref="A36:A67" si="53">A35+1</f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ref="D36:D67" si="54">IFERROR(EXP(-1.0587+0.8836*LN(C36)+0.284),0)</f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0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14.915976331360945</v>
      </c>
      <c r="N36" s="13">
        <f>IF('Données projet'!$A$36&gt;35,N35+M36-V35,IF(A36&lt;'Données projet'!$A$36,$K$205^A36,IF(A36='Données projet'!$A$36,'Données projet'!$B$36,N35+M36-V35)))</f>
        <v>233.50059171597627</v>
      </c>
      <c r="O36" s="13">
        <f>N36*VLOOKUP('Données projet'!$B$9,Paramètres!$A$1:$I$89,3,0)*VLOOKUP('Données projet'!$B$9,Paramètres!$A$1:$I$89,5,0)</f>
        <v>139.63335384615382</v>
      </c>
      <c r="P36" s="13">
        <f t="shared" ref="P36:P67" si="55">EXP(-1.0587+0.8836*LN(O36)+0.284)</f>
        <v>36.212999194991433</v>
      </c>
      <c r="Q36" s="20">
        <f t="shared" si="1"/>
        <v>306.2657315466613</v>
      </c>
      <c r="R36" s="59">
        <f t="shared" si="2"/>
        <v>548.14657738120206</v>
      </c>
      <c r="S36" s="59">
        <f ca="1">AVERAGE(OFFSET($R$3,0,0,'Données projet'!$E$9+1,1))-AVERAGE(OFFSET($H$3,0,0,'Données projet'!$E$9+1,1))</f>
        <v>260.51637945828395</v>
      </c>
      <c r="T36" s="59">
        <f t="shared" ref="T36:T67" si="56">$T$3</f>
        <v>382.46224100713982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32.459276672919849</v>
      </c>
      <c r="AB36" s="21">
        <f>EXP(-LN(2)/2)*AB35+(1-EXP(-LN(2)/2))/(LN(2)/2)*V36*Y36*VLOOKUP('Données projet'!$B$9,Paramètres!$A$1:$I$89,3,0)*0.475*44/12</f>
        <v>14.588504494256325</v>
      </c>
      <c r="AC36" s="22">
        <f t="shared" si="3"/>
        <v>47.047781167176176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ref="AK36:AK67" si="57">EXP(-1.0587+0.8836*LN(AJ36)+0.284)</f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ref="AO36:AO67" si="58">$AO$3</f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ref="BF36:BF67" si="59">EXP(-1.0587+0.8836*LN(BE36)+0.284)</f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ref="BJ36:BJ67" si="60">$BJ$3</f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ref="CA36:CA67" si="61">EXP(-1.0587+0.8836*LN(BZ36)+0.284)</f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ref="CE36:CE67" si="62">$CE$3</f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ref="CV36:CV67" si="63">EXP(-1.0587+0.8836*LN(CU36)+0.284)</f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ref="CZ36:CZ67" si="64">$CZ$3</f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ref="DQ36:DQ67" si="65">EXP(-1.0587+0.8836*LN(DP36)+0.284)</f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ref="DU36:DU67" si="66">$DU$3</f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ref="EL36:EL67" si="67">EXP(-1.0587+0.8836*LN(EK36)+0.284)</f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ref="EP36:EP67" si="68">$EP$3</f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ref="FG36:FG67" si="69">EXP(-1.0587+0.8836*LN(FF36)+0.284)</f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ref="FK36:FK67" si="70">$FK$3</f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ref="GB36:GB67" si="71">EXP(-1.0587+0.8836*LN(GA36)+0.284)</f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ref="GF36:GF67" si="72">$GF$3</f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ref="GW36:GW67" si="73">EXP(-1.0587+0.8836*LN(GV36)+0.284)</f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ref="HA36:HA67" si="74">$HA$3</f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53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54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0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14.915976331360945</v>
      </c>
      <c r="N37" s="13">
        <f>IF('Données projet'!$A$36&gt;35,N36+M37-V36,IF(A37&lt;'Données projet'!$A$36,$K$205^A37,IF(A37='Données projet'!$A$36,'Données projet'!$B$36,N36+M37-V36)))</f>
        <v>248.41656804733722</v>
      </c>
      <c r="O37" s="13">
        <f>N37*VLOOKUP('Données projet'!$B$9,Paramètres!$A$1:$I$89,3,0)*VLOOKUP('Données projet'!$B$9,Paramètres!$A$1:$I$89,5,0)</f>
        <v>148.55310769230766</v>
      </c>
      <c r="P37" s="13">
        <f t="shared" si="55"/>
        <v>38.249588893085004</v>
      </c>
      <c r="Q37" s="20">
        <f t="shared" si="1"/>
        <v>325.34802988622556</v>
      </c>
      <c r="R37" s="59">
        <f t="shared" si="2"/>
        <v>568.1214613483412</v>
      </c>
      <c r="S37" s="59">
        <f ca="1">AVERAGE(OFFSET($R$3,0,0,'Données projet'!$E$9+1,1))-AVERAGE(OFFSET($H$3,0,0,'Données projet'!$E$9+1,1))</f>
        <v>260.51637945828395</v>
      </c>
      <c r="T37" s="59">
        <f t="shared" si="56"/>
        <v>382.46224100713982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31.571676045339682</v>
      </c>
      <c r="AB37" s="21">
        <f>EXP(-LN(2)/2)*AB36+(1-EXP(-LN(2)/2))/(LN(2)/2)*V37*Y37*VLOOKUP('Données projet'!$B$9,Paramètres!$A$1:$I$89,3,0)*0.475*44/12</f>
        <v>10.315630455259074</v>
      </c>
      <c r="AC37" s="22">
        <f t="shared" si="3"/>
        <v>41.887306500598754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57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58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59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60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61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62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63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64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65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66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67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68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69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70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71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72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73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74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53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54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0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14.915976331360945</v>
      </c>
      <c r="N38" s="13">
        <f>IF('Données projet'!$A$36&gt;35,N37+M38-V37,IF(A38&lt;'Données projet'!$A$36,$K$205^A38,IF(A38='Données projet'!$A$36,'Données projet'!$B$36,N37+M38-V37)))</f>
        <v>263.33254437869817</v>
      </c>
      <c r="O38" s="13">
        <f>N38*VLOOKUP('Données projet'!$B$9,Paramètres!$A$1:$I$89,3,0)*VLOOKUP('Données projet'!$B$9,Paramètres!$A$1:$I$89,5,0)</f>
        <v>157.47286153846153</v>
      </c>
      <c r="P38" s="13">
        <f t="shared" si="55"/>
        <v>40.271985193404134</v>
      </c>
      <c r="Q38" s="20">
        <f t="shared" si="1"/>
        <v>344.40560805799936</v>
      </c>
      <c r="R38" s="59">
        <f t="shared" si="2"/>
        <v>588.05614078257383</v>
      </c>
      <c r="S38" s="59">
        <f ca="1">AVERAGE(OFFSET($R$3,0,0,'Données projet'!$E$9+1,1))-AVERAGE(OFFSET($H$3,0,0,'Données projet'!$E$9+1,1))</f>
        <v>260.51637945828395</v>
      </c>
      <c r="T38" s="59">
        <f t="shared" si="56"/>
        <v>382.46224100713982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30.708346903597583</v>
      </c>
      <c r="AB38" s="21">
        <f>EXP(-LN(2)/2)*AB37+(1-EXP(-LN(2)/2))/(LN(2)/2)*V38*Y38*VLOOKUP('Données projet'!$B$9,Paramètres!$A$1:$I$89,3,0)*0.475*44/12</f>
        <v>7.2942522471281643</v>
      </c>
      <c r="AC38" s="22">
        <f t="shared" si="3"/>
        <v>38.00259915072575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57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58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59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60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61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62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63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64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65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66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67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68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69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70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71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72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73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74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53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54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0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14.915976331360945</v>
      </c>
      <c r="N39" s="13">
        <f>IF('Données projet'!$A$36&gt;35,N38+M39-V38,IF(A39&lt;'Données projet'!$A$36,$K$205^A39,IF(A39='Données projet'!$A$36,'Données projet'!$B$36,N38+M39-V38)))</f>
        <v>278.2485207100591</v>
      </c>
      <c r="O39" s="13">
        <f>N39*VLOOKUP('Données projet'!$B$9,Paramètres!$A$1:$I$89,3,0)*VLOOKUP('Données projet'!$B$9,Paramètres!$A$1:$I$89,5,0)</f>
        <v>166.39261538461537</v>
      </c>
      <c r="P39" s="13">
        <f t="shared" si="55"/>
        <v>42.281083666900145</v>
      </c>
      <c r="Q39" s="20">
        <f t="shared" si="1"/>
        <v>363.44002584805617</v>
      </c>
      <c r="R39" s="59">
        <f t="shared" si="2"/>
        <v>607.95244408909059</v>
      </c>
      <c r="S39" s="59">
        <f ca="1">AVERAGE(OFFSET($R$3,0,0,'Données projet'!$E$9+1,1))-AVERAGE(OFFSET($H$3,0,0,'Données projet'!$E$9+1,1))</f>
        <v>260.51637945828395</v>
      </c>
      <c r="T39" s="59">
        <f t="shared" si="56"/>
        <v>382.46224100713982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29.868625542636927</v>
      </c>
      <c r="AB39" s="21">
        <f>EXP(-LN(2)/2)*AB38+(1-EXP(-LN(2)/2))/(LN(2)/2)*V39*Y39*VLOOKUP('Données projet'!$B$9,Paramètres!$A$1:$I$89,3,0)*0.475*44/12</f>
        <v>5.1578152276295377</v>
      </c>
      <c r="AC39" s="22">
        <f t="shared" si="3"/>
        <v>35.026440770266461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57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58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59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60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61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62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63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64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65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66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67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68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69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70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71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72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73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74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53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54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0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14.915976331360945</v>
      </c>
      <c r="N40" s="13">
        <f>IF('Données projet'!$A$36&gt;35,N39+M40-V39,IF(A40&lt;'Données projet'!$A$36,$K$205^A40,IF(A40='Données projet'!$A$36,'Données projet'!$B$36,N39+M40-V39)))</f>
        <v>293.16449704142002</v>
      </c>
      <c r="O40" s="13">
        <f>N40*VLOOKUP('Données projet'!$B$9,Paramètres!$A$1:$I$89,3,0)*VLOOKUP('Données projet'!$B$9,Paramètres!$A$1:$I$89,5,0)</f>
        <v>175.31236923076921</v>
      </c>
      <c r="P40" s="13">
        <f t="shared" si="55"/>
        <v>44.277678444488799</v>
      </c>
      <c r="Q40" s="20">
        <f t="shared" si="1"/>
        <v>382.45266636774096</v>
      </c>
      <c r="R40" s="59">
        <f t="shared" si="2"/>
        <v>627.81201833841203</v>
      </c>
      <c r="S40" s="59">
        <f ca="1">AVERAGE(OFFSET($R$3,0,0,'Données projet'!$E$9+1,1))-AVERAGE(OFFSET($H$3,0,0,'Données projet'!$E$9+1,1))</f>
        <v>260.51637945828395</v>
      </c>
      <c r="T40" s="59">
        <f t="shared" si="56"/>
        <v>382.46224100713982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29.05186640645077</v>
      </c>
      <c r="AB40" s="21">
        <f>EXP(-LN(2)/2)*AB39+(1-EXP(-LN(2)/2))/(LN(2)/2)*V40*Y40*VLOOKUP('Données projet'!$B$9,Paramètres!$A$1:$I$89,3,0)*0.475*44/12</f>
        <v>3.6471261235640826</v>
      </c>
      <c r="AC40" s="22">
        <f t="shared" si="3"/>
        <v>32.698992530014856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57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58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59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60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61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62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63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64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65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66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67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68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69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70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71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72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73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74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53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54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0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14.915976331360945</v>
      </c>
      <c r="N41" s="13">
        <f>IF('Données projet'!$A$36&gt;35,N40+M41-V40,IF(A41&lt;'Données projet'!$A$36,$K$205^A41,IF(A41='Données projet'!$A$36,'Données projet'!$B$36,N40+M41-V40)))</f>
        <v>308.08047337278094</v>
      </c>
      <c r="O41" s="13">
        <f>N41*VLOOKUP('Données projet'!$B$9,Paramètres!$A$1:$I$89,3,0)*VLOOKUP('Données projet'!$B$9,Paramètres!$A$1:$I$89,5,0)</f>
        <v>184.23212307692302</v>
      </c>
      <c r="P41" s="13">
        <f t="shared" si="55"/>
        <v>46.262478283039961</v>
      </c>
      <c r="Q41" s="20">
        <f t="shared" si="1"/>
        <v>401.44476403526886</v>
      </c>
      <c r="R41" s="59">
        <f t="shared" si="2"/>
        <v>647.63635732882756</v>
      </c>
      <c r="S41" s="59">
        <f ca="1">AVERAGE(OFFSET($R$3,0,0,'Données projet'!$E$9+1,1))-AVERAGE(OFFSET($H$3,0,0,'Données projet'!$E$9+1,1))</f>
        <v>260.51637945828395</v>
      </c>
      <c r="T41" s="59">
        <f t="shared" si="56"/>
        <v>382.46224100713982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28.257441591795118</v>
      </c>
      <c r="AB41" s="21">
        <f>EXP(-LN(2)/2)*AB40+(1-EXP(-LN(2)/2))/(LN(2)/2)*V41*Y41*VLOOKUP('Données projet'!$B$9,Paramètres!$A$1:$I$89,3,0)*0.475*44/12</f>
        <v>2.5789076138147693</v>
      </c>
      <c r="AC41" s="22">
        <f t="shared" si="3"/>
        <v>30.836349205609888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57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58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59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60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61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62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63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64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65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66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67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68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69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70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71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72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73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74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53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54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0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14.915976331360945</v>
      </c>
      <c r="N42" s="13">
        <f>IF('Données projet'!$A$36&gt;35,N41+M42-V41,IF(A42&lt;'Données projet'!$A$36,$K$205^A42,IF(A42='Données projet'!$A$36,'Données projet'!$B$36,N41+M42-V41)))</f>
        <v>322.99644970414187</v>
      </c>
      <c r="O42" s="13">
        <f>N42*VLOOKUP('Données projet'!$B$9,Paramètres!$A$1:$I$89,3,0)*VLOOKUP('Données projet'!$B$9,Paramètres!$A$1:$I$89,5,0)</f>
        <v>193.15187692307686</v>
      </c>
      <c r="P42" s="13">
        <f t="shared" si="55"/>
        <v>48.23611943173325</v>
      </c>
      <c r="Q42" s="20">
        <f t="shared" si="1"/>
        <v>420.41742698462758</v>
      </c>
      <c r="R42" s="59">
        <f t="shared" si="2"/>
        <v>667.42682407473467</v>
      </c>
      <c r="S42" s="59">
        <f ca="1">AVERAGE(OFFSET($R$3,0,0,'Données projet'!$E$9+1,1))-AVERAGE(OFFSET($H$3,0,0,'Données projet'!$E$9+1,1))</f>
        <v>260.51637945828395</v>
      </c>
      <c r="T42" s="59">
        <f t="shared" si="56"/>
        <v>382.46224100713982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27.484740365473211</v>
      </c>
      <c r="AB42" s="21">
        <f>EXP(-LN(2)/2)*AB41+(1-EXP(-LN(2)/2))/(LN(2)/2)*V42*Y42*VLOOKUP('Données projet'!$B$9,Paramètres!$A$1:$I$89,3,0)*0.475*44/12</f>
        <v>1.8235630617820415</v>
      </c>
      <c r="AC42" s="22">
        <f t="shared" si="3"/>
        <v>29.308303427255254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57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58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59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60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61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62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63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64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65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66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67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68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69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70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71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72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73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74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53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54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0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14.915976331360945</v>
      </c>
      <c r="N43" s="13">
        <f>IF('Données projet'!$A$36&gt;35,N42+M43-V42,IF(A43&lt;'Données projet'!$A$36,$K$205^A43,IF(A43='Données projet'!$A$36,'Données projet'!$B$36,N42+M43-V42)))</f>
        <v>337.91242603550279</v>
      </c>
      <c r="O43" s="13">
        <f>N43*VLOOKUP('Données projet'!$B$9,Paramètres!$A$1:$I$89,3,0)*VLOOKUP('Données projet'!$B$9,Paramètres!$A$1:$I$89,5,0)</f>
        <v>202.07163076923067</v>
      </c>
      <c r="P43" s="13">
        <f t="shared" si="55"/>
        <v>50.19917605450815</v>
      </c>
      <c r="Q43" s="20">
        <f t="shared" si="1"/>
        <v>439.37165521801171</v>
      </c>
      <c r="R43" s="59">
        <f t="shared" si="2"/>
        <v>687.18466903713249</v>
      </c>
      <c r="S43" s="59">
        <f ca="1">AVERAGE(OFFSET($R$3,0,0,'Données projet'!$E$9+1,1))-AVERAGE(OFFSET($H$3,0,0,'Données projet'!$E$9+1,1))</f>
        <v>260.51637945828395</v>
      </c>
      <c r="T43" s="59">
        <f t="shared" si="56"/>
        <v>382.46224100713982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26.733168694819668</v>
      </c>
      <c r="AB43" s="21">
        <f>EXP(-LN(2)/2)*AB42+(1-EXP(-LN(2)/2))/(LN(2)/2)*V43*Y43*VLOOKUP('Données projet'!$B$9,Paramètres!$A$1:$I$89,3,0)*0.475*44/12</f>
        <v>1.2894538069073849</v>
      </c>
      <c r="AC43" s="22">
        <f t="shared" si="3"/>
        <v>28.022622501727053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57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58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59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60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61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62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63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64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65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66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67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68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69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70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71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72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73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74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53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54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0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14.915976331360945</v>
      </c>
      <c r="N44" s="13">
        <f>IF('Données projet'!$A$36&gt;35,N43+M44-V43,IF(A44&lt;'Données projet'!$A$36,$K$205^A44,IF(A44='Données projet'!$A$36,'Données projet'!$B$36,N43+M44-V43)))</f>
        <v>352.82840236686371</v>
      </c>
      <c r="O44" s="13">
        <f>N44*VLOOKUP('Données projet'!$B$9,Paramètres!$A$1:$I$89,3,0)*VLOOKUP('Données projet'!$B$9,Paramètres!$A$1:$I$89,5,0)</f>
        <v>210.99138461538453</v>
      </c>
      <c r="P44" s="13">
        <f t="shared" si="55"/>
        <v>52.152168760305798</v>
      </c>
      <c r="Q44" s="20">
        <f t="shared" si="1"/>
        <v>458.30835546266059</v>
      </c>
      <c r="R44" s="59">
        <f t="shared" si="2"/>
        <v>706.91104505716453</v>
      </c>
      <c r="S44" s="59">
        <f ca="1">AVERAGE(OFFSET($R$3,0,0,'Données projet'!$E$9+1,1))-AVERAGE(OFFSET($H$3,0,0,'Données projet'!$E$9+1,1))</f>
        <v>260.51637945828395</v>
      </c>
      <c r="T44" s="59">
        <f t="shared" si="56"/>
        <v>382.46224100713982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26.002148791023583</v>
      </c>
      <c r="AB44" s="21">
        <f>EXP(-LN(2)/2)*AB43+(1-EXP(-LN(2)/2))/(LN(2)/2)*V44*Y44*VLOOKUP('Données projet'!$B$9,Paramètres!$A$1:$I$89,3,0)*0.475*44/12</f>
        <v>0.91178153089102099</v>
      </c>
      <c r="AC44" s="22">
        <f t="shared" si="3"/>
        <v>26.913930321914602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57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58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59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60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61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62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63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64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65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66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67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68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69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70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71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72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73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74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53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54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0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14.915976331360945</v>
      </c>
      <c r="N45" s="13">
        <f>IF('Données projet'!$A$36&gt;35,N44+M45-V44,IF(A45&lt;'Données projet'!$A$36,$K$205^A45,IF(A45='Données projet'!$A$36,'Données projet'!$B$36,N44+M45-V44)))</f>
        <v>367.74437869822464</v>
      </c>
      <c r="O45" s="13">
        <f>N45*VLOOKUP('Données projet'!$B$9,Paramètres!$A$1:$I$89,3,0)*VLOOKUP('Données projet'!$B$9,Paramètres!$A$1:$I$89,5,0)</f>
        <v>219.91113846153834</v>
      </c>
      <c r="P45" s="13">
        <f t="shared" si="55"/>
        <v>54.095571650167813</v>
      </c>
      <c r="Q45" s="20">
        <f t="shared" si="1"/>
        <v>477.2283534445549</v>
      </c>
      <c r="R45" s="59">
        <f t="shared" si="2"/>
        <v>726.6070197051896</v>
      </c>
      <c r="S45" s="59">
        <f ca="1">AVERAGE(OFFSET($R$3,0,0,'Données projet'!$E$9+1,1))-AVERAGE(OFFSET($H$3,0,0,'Données projet'!$E$9+1,1))</f>
        <v>260.51637945828395</v>
      </c>
      <c r="T45" s="59">
        <f t="shared" si="56"/>
        <v>382.46224100713982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25.291118664939468</v>
      </c>
      <c r="AB45" s="21">
        <f>EXP(-LN(2)/2)*AB44+(1-EXP(-LN(2)/2))/(LN(2)/2)*V45*Y45*VLOOKUP('Données projet'!$B$9,Paramètres!$A$1:$I$89,3,0)*0.475*44/12</f>
        <v>0.64472690345369255</v>
      </c>
      <c r="AC45" s="22">
        <f t="shared" si="3"/>
        <v>25.935845568393159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57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58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59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60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61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62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63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64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65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66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67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68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69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70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71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72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73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74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53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54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0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14.915976331360945</v>
      </c>
      <c r="N46" s="13">
        <f>IF('Données projet'!$A$36&gt;35,N45+M46-V45,IF(A46&lt;'Données projet'!$A$36,$K$205^A46,IF(A46='Données projet'!$A$36,'Données projet'!$B$36,N45+M46-V45)))</f>
        <v>382.66035502958556</v>
      </c>
      <c r="O46" s="13">
        <f>N46*VLOOKUP('Données projet'!$B$9,Paramètres!$A$1:$I$89,3,0)*VLOOKUP('Données projet'!$B$9,Paramètres!$A$1:$I$89,5,0)</f>
        <v>228.83089230769221</v>
      </c>
      <c r="P46" s="13">
        <f t="shared" si="55"/>
        <v>56.029818188799702</v>
      </c>
      <c r="Q46" s="20">
        <f t="shared" si="1"/>
        <v>496.13240411472333</v>
      </c>
      <c r="R46" s="59">
        <f t="shared" si="2"/>
        <v>746.27358558115543</v>
      </c>
      <c r="S46" s="59">
        <f ca="1">AVERAGE(OFFSET($R$3,0,0,'Données projet'!$E$9+1,1))-AVERAGE(OFFSET($H$3,0,0,'Données projet'!$E$9+1,1))</f>
        <v>260.51637945828395</v>
      </c>
      <c r="T46" s="59">
        <f t="shared" si="56"/>
        <v>382.46224100713982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24.599531695044572</v>
      </c>
      <c r="AB46" s="21">
        <f>EXP(-LN(2)/2)*AB45+(1-EXP(-LN(2)/2))/(LN(2)/2)*V46*Y46*VLOOKUP('Données projet'!$B$9,Paramètres!$A$1:$I$89,3,0)*0.475*44/12</f>
        <v>0.45589076544551055</v>
      </c>
      <c r="AC46" s="22">
        <f t="shared" si="3"/>
        <v>25.055422460490082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57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58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59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60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61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62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63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64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65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66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67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68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69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70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71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72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73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74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53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54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0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14.915976331360945</v>
      </c>
      <c r="N47" s="13">
        <f>IF('Données projet'!$A$36&gt;35,N46+M47-V46,IF(A47&lt;'Données projet'!$A$36,$K$205^A47,IF(A47='Données projet'!$A$36,'Données projet'!$B$36,N46+M47-V46)))</f>
        <v>397.57633136094648</v>
      </c>
      <c r="O47" s="13">
        <f>N47*VLOOKUP('Données projet'!$B$9,Paramètres!$A$1:$I$89,3,0)*VLOOKUP('Données projet'!$B$9,Paramètres!$A$1:$I$89,5,0)</f>
        <v>237.75064615384602</v>
      </c>
      <c r="P47" s="13">
        <f t="shared" si="55"/>
        <v>57.955306134890677</v>
      </c>
      <c r="Q47" s="20">
        <f t="shared" si="1"/>
        <v>515.02120023621637</v>
      </c>
      <c r="R47" s="59">
        <f t="shared" si="2"/>
        <v>765.9116689743538</v>
      </c>
      <c r="S47" s="59">
        <f ca="1">AVERAGE(OFFSET($R$3,0,0,'Données projet'!$E$9+1,1))-AVERAGE(OFFSET($H$3,0,0,'Données projet'!$E$9+1,1))</f>
        <v>260.51637945828395</v>
      </c>
      <c r="T47" s="59">
        <f t="shared" si="56"/>
        <v>382.46224100713982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23.926856207210431</v>
      </c>
      <c r="AB47" s="21">
        <f>EXP(-LN(2)/2)*AB46+(1-EXP(-LN(2)/2))/(LN(2)/2)*V47*Y47*VLOOKUP('Données projet'!$B$9,Paramètres!$A$1:$I$89,3,0)*0.475*44/12</f>
        <v>0.32236345172684633</v>
      </c>
      <c r="AC47" s="22">
        <f t="shared" si="3"/>
        <v>24.249219658937278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57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58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59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60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61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62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63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64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65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66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67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68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69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70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71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72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73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74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53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54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0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412.49230769230769</v>
      </c>
      <c r="L48" s="12">
        <f>VLOOKUP(A48,'Données projet'!$A$35:$I$55,9,0)</f>
        <v>14.915976331360945</v>
      </c>
      <c r="M48" s="12">
        <f t="array" ref="M48">INDEX(L:L,MIN(IF(ISNUMBER(L48:L244),ROW(L48:L244),"")))</f>
        <v>14.915976331360945</v>
      </c>
      <c r="N48" s="13">
        <f>IF('Données projet'!$A$36&gt;35,N47+M48-V47,IF(A48&lt;'Données projet'!$A$36,$K$205^A48,IF(A48='Données projet'!$A$36,'Données projet'!$B$36,N47+M48-V47)))</f>
        <v>412.49230769230741</v>
      </c>
      <c r="O48" s="13">
        <f>N48*VLOOKUP('Données projet'!$B$9,Paramètres!$A$1:$I$89,3,0)*VLOOKUP('Données projet'!$B$9,Paramètres!$A$1:$I$89,5,0)</f>
        <v>246.67039999999983</v>
      </c>
      <c r="P48" s="13">
        <f t="shared" si="55"/>
        <v>59.872401710742935</v>
      </c>
      <c r="Q48" s="20">
        <f t="shared" si="1"/>
        <v>533.89537964621024</v>
      </c>
      <c r="R48" s="59">
        <f t="shared" si="2"/>
        <v>785.52213719704434</v>
      </c>
      <c r="S48" s="59">
        <f ca="1">AVERAGE(OFFSET($R$3,0,0,'Données projet'!$E$9+1,1))-AVERAGE(OFFSET($H$3,0,0,'Données projet'!$E$9+1,1))</f>
        <v>260.51637945828395</v>
      </c>
      <c r="T48" s="59">
        <f t="shared" si="56"/>
        <v>382.46224100713982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412.49230769230769</v>
      </c>
      <c r="W48" s="16">
        <f>IF(ISNA(VLOOKUP(A48,'Données projet'!$A$35:$I$55,5,0)),0%,VLOOKUP(A48,'Données projet'!$A$35:$I$55,5,0)*VLOOKUP('Données projet'!$B$9,Paramètres!$A$1:$I$89,7,0))</f>
        <v>0.315</v>
      </c>
      <c r="X48" s="16">
        <f>IF(ISNA(VLOOKUP(A48,'Données projet'!$A$35:$I$55,6,0)),0%,VLOOKUP(A48,'Données projet'!$A$35:$I$55,6,0)*VLOOKUP('Données projet'!$B$9,Paramètres!$A$1:$I$89,7,0))</f>
        <v>7.5600000000000001E-2</v>
      </c>
      <c r="Y48" s="16">
        <f>IF(ISNA(VLOOKUP(A48,'Données projet'!$A$35:$I$55,7,0)),0%,VLOOKUP(A48,'Données projet'!$A$35:$I$55,7,0))</f>
        <v>0.13200000000000001</v>
      </c>
      <c r="Z48" s="21">
        <f>EXP(-LN(2)/35)*Z47+(1-EXP(-LN(2)/35))/(LN(2)/35)*V48*W48*VLOOKUP('Données projet'!$B$9,Paramètres!$A$1:$I$89,3,0)*0.475*44/12</f>
        <v>103.07561822745187</v>
      </c>
      <c r="AA48" s="21">
        <f>EXP(-LN(2)/25)*AA47+(1-EXP(-LN(2)/25))/(LN(2)/25)*Calculateur!V48*Calculateur!X48*VLOOKUP('Données projet'!$B$9,Paramètres!$A$1:$I$89,3,0)*0.475*44/12</f>
        <v>47.913319924429757</v>
      </c>
      <c r="AB48" s="21">
        <f>EXP(-LN(2)/2)*AB47+(1-EXP(-LN(2)/2))/(LN(2)/2)*V48*Y48*VLOOKUP('Données projet'!$B$9,Paramètres!$A$1:$I$89,3,0)*0.475*44/12</f>
        <v>37.093986954260707</v>
      </c>
      <c r="AC48" s="22">
        <f t="shared" si="3"/>
        <v>188.08292510614234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57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58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59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60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61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62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63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64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65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66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67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68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69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70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71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72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73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74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53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54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0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-2.8421709430404007E-13</v>
      </c>
      <c r="O49" s="13">
        <f>N49*VLOOKUP('Données projet'!$B$9,Paramètres!$A$1:$I$89,3,0)*VLOOKUP('Données projet'!$B$9,Paramètres!$A$1:$I$89,5,0)</f>
        <v>-1.69961822393816E-13</v>
      </c>
      <c r="P49" s="13" t="e">
        <f t="shared" si="55"/>
        <v>#NUM!</v>
      </c>
      <c r="Q49" s="20" t="e">
        <f t="shared" si="1"/>
        <v>#NUM!</v>
      </c>
      <c r="R49" s="59" t="e">
        <f t="shared" si="2"/>
        <v>#NUM!</v>
      </c>
      <c r="S49" s="59">
        <f ca="1">AVERAGE(OFFSET($R$3,0,0,'Données projet'!$E$9+1,1))-AVERAGE(OFFSET($H$3,0,0,'Données projet'!$E$9+1,1))</f>
        <v>260.51637945828395</v>
      </c>
      <c r="T49" s="59">
        <f t="shared" si="56"/>
        <v>382.46224100713982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101.05436822393077</v>
      </c>
      <c r="AA49" s="21">
        <f>EXP(-LN(2)/25)*AA48+(1-EXP(-LN(2)/25))/(LN(2)/25)*Calculateur!V49*Calculateur!X49*VLOOKUP('Données projet'!$B$9,Paramètres!$A$1:$I$89,3,0)*0.475*44/12</f>
        <v>46.603127671444241</v>
      </c>
      <c r="AB49" s="21">
        <f>EXP(-LN(2)/2)*AB48+(1-EXP(-LN(2)/2))/(LN(2)/2)*V49*Y49*VLOOKUP('Données projet'!$B$9,Paramètres!$A$1:$I$89,3,0)*0.475*44/12</f>
        <v>26.229409716603076</v>
      </c>
      <c r="AC49" s="22">
        <f t="shared" si="3"/>
        <v>173.88690561197808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57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58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59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60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61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62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63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64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65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66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67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68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69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70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71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72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73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74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53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54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0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-2.8421709430404007E-13</v>
      </c>
      <c r="O50" s="13">
        <f>N50*VLOOKUP('Données projet'!$B$9,Paramètres!$A$1:$I$89,3,0)*VLOOKUP('Données projet'!$B$9,Paramètres!$A$1:$I$89,5,0)</f>
        <v>-1.69961822393816E-13</v>
      </c>
      <c r="P50" s="13" t="e">
        <f t="shared" si="55"/>
        <v>#NUM!</v>
      </c>
      <c r="Q50" s="20" t="e">
        <f t="shared" si="1"/>
        <v>#NUM!</v>
      </c>
      <c r="R50" s="59" t="e">
        <f t="shared" si="2"/>
        <v>#NUM!</v>
      </c>
      <c r="S50" s="59">
        <f ca="1">AVERAGE(OFFSET($R$3,0,0,'Données projet'!$E$9+1,1))-AVERAGE(OFFSET($H$3,0,0,'Données projet'!$E$9+1,1))</f>
        <v>260.51637945828395</v>
      </c>
      <c r="T50" s="59">
        <f t="shared" si="56"/>
        <v>382.46224100713982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99.072753700137937</v>
      </c>
      <c r="AA50" s="21">
        <f>EXP(-LN(2)/25)*AA49+(1-EXP(-LN(2)/25))/(LN(2)/25)*Calculateur!V50*Calculateur!X50*VLOOKUP('Données projet'!$B$9,Paramètres!$A$1:$I$89,3,0)*0.475*44/12</f>
        <v>45.328762694516627</v>
      </c>
      <c r="AB50" s="21">
        <f>EXP(-LN(2)/2)*AB49+(1-EXP(-LN(2)/2))/(LN(2)/2)*V50*Y50*VLOOKUP('Données projet'!$B$9,Paramètres!$A$1:$I$89,3,0)*0.475*44/12</f>
        <v>18.546993477130357</v>
      </c>
      <c r="AC50" s="22">
        <f t="shared" si="3"/>
        <v>162.94850987178489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57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58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59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60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61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62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63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64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65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66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67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68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69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70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71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72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73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74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53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54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0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-2.8421709430404007E-13</v>
      </c>
      <c r="O51" s="13">
        <f>N51*VLOOKUP('Données projet'!$B$9,Paramètres!$A$1:$I$89,3,0)*VLOOKUP('Données projet'!$B$9,Paramètres!$A$1:$I$89,5,0)</f>
        <v>-1.69961822393816E-13</v>
      </c>
      <c r="P51" s="13" t="e">
        <f t="shared" si="55"/>
        <v>#NUM!</v>
      </c>
      <c r="Q51" s="20" t="e">
        <f t="shared" si="1"/>
        <v>#NUM!</v>
      </c>
      <c r="R51" s="59" t="e">
        <f t="shared" si="2"/>
        <v>#NUM!</v>
      </c>
      <c r="S51" s="59">
        <f ca="1">AVERAGE(OFFSET($R$3,0,0,'Données projet'!$E$9+1,1))-AVERAGE(OFFSET($H$3,0,0,'Données projet'!$E$9+1,1))</f>
        <v>260.51637945828395</v>
      </c>
      <c r="T51" s="59">
        <f t="shared" si="56"/>
        <v>382.46224100713982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97.12999742849118</v>
      </c>
      <c r="AA51" s="21">
        <f>EXP(-LN(2)/25)*AA50+(1-EXP(-LN(2)/25))/(LN(2)/25)*Calculateur!V51*Calculateur!X51*VLOOKUP('Données projet'!$B$9,Paramètres!$A$1:$I$89,3,0)*0.475*44/12</f>
        <v>44.089245294899037</v>
      </c>
      <c r="AB51" s="21">
        <f>EXP(-LN(2)/2)*AB50+(1-EXP(-LN(2)/2))/(LN(2)/2)*V51*Y51*VLOOKUP('Données projet'!$B$9,Paramètres!$A$1:$I$89,3,0)*0.475*44/12</f>
        <v>13.11470485830154</v>
      </c>
      <c r="AC51" s="22">
        <f t="shared" si="3"/>
        <v>154.33394758169175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57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58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59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60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61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62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63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64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65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66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67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68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69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70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71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72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73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74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53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54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0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-2.8421709430404007E-13</v>
      </c>
      <c r="O52" s="13">
        <f>N52*VLOOKUP('Données projet'!$B$9,Paramètres!$A$1:$I$89,3,0)*VLOOKUP('Données projet'!$B$9,Paramètres!$A$1:$I$89,5,0)</f>
        <v>-1.69961822393816E-13</v>
      </c>
      <c r="P52" s="13" t="e">
        <f t="shared" si="55"/>
        <v>#NUM!</v>
      </c>
      <c r="Q52" s="20" t="e">
        <f t="shared" si="1"/>
        <v>#NUM!</v>
      </c>
      <c r="R52" s="59" t="e">
        <f t="shared" si="2"/>
        <v>#NUM!</v>
      </c>
      <c r="S52" s="59">
        <f ca="1">AVERAGE(OFFSET($R$3,0,0,'Données projet'!$E$9+1,1))-AVERAGE(OFFSET($H$3,0,0,'Données projet'!$E$9+1,1))</f>
        <v>260.51637945828395</v>
      </c>
      <c r="T52" s="59">
        <f t="shared" si="56"/>
        <v>382.46224100713982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95.22533742236709</v>
      </c>
      <c r="AA52" s="21">
        <f>EXP(-LN(2)/25)*AA51+(1-EXP(-LN(2)/25))/(LN(2)/25)*Calculateur!V52*Calculateur!X52*VLOOKUP('Données projet'!$B$9,Paramètres!$A$1:$I$89,3,0)*0.475*44/12</f>
        <v>42.883622563757378</v>
      </c>
      <c r="AB52" s="21">
        <f>EXP(-LN(2)/2)*AB51+(1-EXP(-LN(2)/2))/(LN(2)/2)*V52*Y52*VLOOKUP('Données projet'!$B$9,Paramètres!$A$1:$I$89,3,0)*0.475*44/12</f>
        <v>9.2734967385651785</v>
      </c>
      <c r="AC52" s="22">
        <f t="shared" si="3"/>
        <v>147.38245672468963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57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58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59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60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61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62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63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64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65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66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67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68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69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70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71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72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73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74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53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54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0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-2.8421709430404007E-13</v>
      </c>
      <c r="O53" s="13">
        <f>N53*VLOOKUP('Données projet'!$B$9,Paramètres!$A$1:$I$89,3,0)*VLOOKUP('Données projet'!$B$9,Paramètres!$A$1:$I$89,5,0)</f>
        <v>-1.69961822393816E-13</v>
      </c>
      <c r="P53" s="13" t="e">
        <f t="shared" si="55"/>
        <v>#NUM!</v>
      </c>
      <c r="Q53" s="20" t="e">
        <f t="shared" si="1"/>
        <v>#NUM!</v>
      </c>
      <c r="R53" s="59" t="e">
        <f t="shared" si="2"/>
        <v>#NUM!</v>
      </c>
      <c r="S53" s="59">
        <f ca="1">AVERAGE(OFFSET($R$3,0,0,'Données projet'!$E$9+1,1))-AVERAGE(OFFSET($H$3,0,0,'Données projet'!$E$9+1,1))</f>
        <v>260.51637945828395</v>
      </c>
      <c r="T53" s="59">
        <f t="shared" si="56"/>
        <v>382.46224100713982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93.358026637235213</v>
      </c>
      <c r="AA53" s="21">
        <f>EXP(-LN(2)/25)*AA52+(1-EXP(-LN(2)/25))/(LN(2)/25)*Calculateur!V53*Calculateur!X53*VLOOKUP('Données projet'!$B$9,Paramètres!$A$1:$I$89,3,0)*0.475*44/12</f>
        <v>41.710967649599731</v>
      </c>
      <c r="AB53" s="21">
        <f>EXP(-LN(2)/2)*AB52+(1-EXP(-LN(2)/2))/(LN(2)/2)*V53*Y53*VLOOKUP('Données projet'!$B$9,Paramètres!$A$1:$I$89,3,0)*0.475*44/12</f>
        <v>6.5573524291507699</v>
      </c>
      <c r="AC53" s="22">
        <f t="shared" si="3"/>
        <v>141.6263467159857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57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58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59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60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61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62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63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64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65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66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67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68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69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70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71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72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73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74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53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54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0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-2.8421709430404007E-13</v>
      </c>
      <c r="O54" s="13">
        <f>N54*VLOOKUP('Données projet'!$B$9,Paramètres!$A$1:$I$89,3,0)*VLOOKUP('Données projet'!$B$9,Paramètres!$A$1:$I$89,5,0)</f>
        <v>-1.69961822393816E-13</v>
      </c>
      <c r="P54" s="13" t="e">
        <f t="shared" si="55"/>
        <v>#NUM!</v>
      </c>
      <c r="Q54" s="20" t="e">
        <f t="shared" si="1"/>
        <v>#NUM!</v>
      </c>
      <c r="R54" s="59" t="e">
        <f t="shared" si="2"/>
        <v>#NUM!</v>
      </c>
      <c r="S54" s="59">
        <f ca="1">AVERAGE(OFFSET($R$3,0,0,'Données projet'!$E$9+1,1))-AVERAGE(OFFSET($H$3,0,0,'Données projet'!$E$9+1,1))</f>
        <v>260.51637945828395</v>
      </c>
      <c r="T54" s="59">
        <f t="shared" si="56"/>
        <v>382.46224100713982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91.527332677652652</v>
      </c>
      <c r="AA54" s="21">
        <f>EXP(-LN(2)/25)*AA53+(1-EXP(-LN(2)/25))/(LN(2)/25)*Calculateur!V54*Calculateur!X54*VLOOKUP('Données projet'!$B$9,Paramètres!$A$1:$I$89,3,0)*0.475*44/12</f>
        <v>40.570379045736971</v>
      </c>
      <c r="AB54" s="21">
        <f>EXP(-LN(2)/2)*AB53+(1-EXP(-LN(2)/2))/(LN(2)/2)*V54*Y54*VLOOKUP('Données projet'!$B$9,Paramètres!$A$1:$I$89,3,0)*0.475*44/12</f>
        <v>4.6367483692825893</v>
      </c>
      <c r="AC54" s="22">
        <f t="shared" si="3"/>
        <v>136.73446009267224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57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58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59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60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61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62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63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64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65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66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67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68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69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70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71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72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73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74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53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54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0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-2.8421709430404007E-13</v>
      </c>
      <c r="O55" s="13">
        <f>N55*VLOOKUP('Données projet'!$B$9,Paramètres!$A$1:$I$89,3,0)*VLOOKUP('Données projet'!$B$9,Paramètres!$A$1:$I$89,5,0)</f>
        <v>-1.69961822393816E-13</v>
      </c>
      <c r="P55" s="13" t="e">
        <f t="shared" si="55"/>
        <v>#NUM!</v>
      </c>
      <c r="Q55" s="20" t="e">
        <f t="shared" si="1"/>
        <v>#NUM!</v>
      </c>
      <c r="R55" s="59" t="e">
        <f t="shared" si="2"/>
        <v>#NUM!</v>
      </c>
      <c r="S55" s="59">
        <f ca="1">AVERAGE(OFFSET($R$3,0,0,'Données projet'!$E$9+1,1))-AVERAGE(OFFSET($H$3,0,0,'Données projet'!$E$9+1,1))</f>
        <v>260.51637945828395</v>
      </c>
      <c r="T55" s="59">
        <f t="shared" si="56"/>
        <v>382.46224100713982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89.732537510004434</v>
      </c>
      <c r="AA55" s="21">
        <f>EXP(-LN(2)/25)*AA54+(1-EXP(-LN(2)/25))/(LN(2)/25)*Calculateur!V55*Calculateur!X55*VLOOKUP('Données projet'!$B$9,Paramètres!$A$1:$I$89,3,0)*0.475*44/12</f>
        <v>39.460979897227787</v>
      </c>
      <c r="AB55" s="21">
        <f>EXP(-LN(2)/2)*AB54+(1-EXP(-LN(2)/2))/(LN(2)/2)*V55*Y55*VLOOKUP('Données projet'!$B$9,Paramètres!$A$1:$I$89,3,0)*0.475*44/12</f>
        <v>3.2786762145753849</v>
      </c>
      <c r="AC55" s="22">
        <f t="shared" si="3"/>
        <v>132.47219362180761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57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58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59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60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61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62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63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64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65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66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67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68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69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70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71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72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73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74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53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54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0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-2.8421709430404007E-13</v>
      </c>
      <c r="O56" s="13">
        <f>N56*VLOOKUP('Données projet'!$B$9,Paramètres!$A$1:$I$89,3,0)*VLOOKUP('Données projet'!$B$9,Paramètres!$A$1:$I$89,5,0)</f>
        <v>-1.69961822393816E-13</v>
      </c>
      <c r="P56" s="13" t="e">
        <f t="shared" si="55"/>
        <v>#NUM!</v>
      </c>
      <c r="Q56" s="20" t="e">
        <f t="shared" si="1"/>
        <v>#NUM!</v>
      </c>
      <c r="R56" s="59" t="e">
        <f t="shared" si="2"/>
        <v>#NUM!</v>
      </c>
      <c r="S56" s="59">
        <f ca="1">AVERAGE(OFFSET($R$3,0,0,'Données projet'!$E$9+1,1))-AVERAGE(OFFSET($H$3,0,0,'Données projet'!$E$9+1,1))</f>
        <v>260.51637945828395</v>
      </c>
      <c r="T56" s="59">
        <f t="shared" si="56"/>
        <v>382.46224100713982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87.972937180876841</v>
      </c>
      <c r="AA56" s="21">
        <f>EXP(-LN(2)/25)*AA55+(1-EXP(-LN(2)/25))/(LN(2)/25)*Calculateur!V56*Calculateur!X56*VLOOKUP('Données projet'!$B$9,Paramètres!$A$1:$I$89,3,0)*0.475*44/12</f>
        <v>38.381917326775351</v>
      </c>
      <c r="AB56" s="21">
        <f>EXP(-LN(2)/2)*AB55+(1-EXP(-LN(2)/2))/(LN(2)/2)*V56*Y56*VLOOKUP('Données projet'!$B$9,Paramètres!$A$1:$I$89,3,0)*0.475*44/12</f>
        <v>2.3183741846412946</v>
      </c>
      <c r="AC56" s="22">
        <f t="shared" si="3"/>
        <v>128.67322869229349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57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58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59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60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61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62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63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64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65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66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67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68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69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70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71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72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73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74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53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54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0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-2.8421709430404007E-13</v>
      </c>
      <c r="O57" s="13">
        <f>N57*VLOOKUP('Données projet'!$B$9,Paramètres!$A$1:$I$89,3,0)*VLOOKUP('Données projet'!$B$9,Paramètres!$A$1:$I$89,5,0)</f>
        <v>-1.69961822393816E-13</v>
      </c>
      <c r="P57" s="13" t="e">
        <f t="shared" si="55"/>
        <v>#NUM!</v>
      </c>
      <c r="Q57" s="20" t="e">
        <f t="shared" si="1"/>
        <v>#NUM!</v>
      </c>
      <c r="R57" s="59" t="e">
        <f t="shared" si="2"/>
        <v>#NUM!</v>
      </c>
      <c r="S57" s="59">
        <f ca="1">AVERAGE(OFFSET($R$3,0,0,'Données projet'!$E$9+1,1))-AVERAGE(OFFSET($H$3,0,0,'Données projet'!$E$9+1,1))</f>
        <v>260.51637945828395</v>
      </c>
      <c r="T57" s="59">
        <f t="shared" si="56"/>
        <v>382.46224100713982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86.247841540953218</v>
      </c>
      <c r="AA57" s="21">
        <f>EXP(-LN(2)/25)*AA56+(1-EXP(-LN(2)/25))/(LN(2)/25)*Calculateur!V57*Calculateur!X57*VLOOKUP('Données projet'!$B$9,Paramètres!$A$1:$I$89,3,0)*0.475*44/12</f>
        <v>37.332361779057372</v>
      </c>
      <c r="AB57" s="21">
        <f>EXP(-LN(2)/2)*AB56+(1-EXP(-LN(2)/2))/(LN(2)/2)*V57*Y57*VLOOKUP('Données projet'!$B$9,Paramètres!$A$1:$I$89,3,0)*0.475*44/12</f>
        <v>1.6393381072876925</v>
      </c>
      <c r="AC57" s="22">
        <f t="shared" si="3"/>
        <v>125.21954142729828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57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58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59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60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61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62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63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64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65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66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67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68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69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70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71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72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73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74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53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54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0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-2.8421709430404007E-13</v>
      </c>
      <c r="O58" s="13">
        <f>N58*VLOOKUP('Données projet'!$B$9,Paramètres!$A$1:$I$89,3,0)*VLOOKUP('Données projet'!$B$9,Paramètres!$A$1:$I$89,5,0)</f>
        <v>-1.69961822393816E-13</v>
      </c>
      <c r="P58" s="13" t="e">
        <f t="shared" si="55"/>
        <v>#NUM!</v>
      </c>
      <c r="Q58" s="20" t="e">
        <f t="shared" si="1"/>
        <v>#NUM!</v>
      </c>
      <c r="R58" s="59" t="e">
        <f t="shared" si="2"/>
        <v>#NUM!</v>
      </c>
      <c r="S58" s="59">
        <f ca="1">AVERAGE(OFFSET($R$3,0,0,'Données projet'!$E$9+1,1))-AVERAGE(OFFSET($H$3,0,0,'Données projet'!$E$9+1,1))</f>
        <v>260.51637945828395</v>
      </c>
      <c r="T58" s="59">
        <f t="shared" si="56"/>
        <v>382.46224100713982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84.556573974324053</v>
      </c>
      <c r="AA58" s="21">
        <f>EXP(-LN(2)/25)*AA57+(1-EXP(-LN(2)/25))/(LN(2)/25)*Calculateur!V58*Calculateur!X58*VLOOKUP('Données projet'!$B$9,Paramètres!$A$1:$I$89,3,0)*0.475*44/12</f>
        <v>36.311506382985463</v>
      </c>
      <c r="AB58" s="21">
        <f>EXP(-LN(2)/2)*AB57+(1-EXP(-LN(2)/2))/(LN(2)/2)*V58*Y58*VLOOKUP('Données projet'!$B$9,Paramètres!$A$1:$I$89,3,0)*0.475*44/12</f>
        <v>1.1591870923206473</v>
      </c>
      <c r="AC58" s="22">
        <f t="shared" si="3"/>
        <v>122.02726744963016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57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58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59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60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61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62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63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64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65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66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67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68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69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70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71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72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73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74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53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54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0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-2.8421709430404007E-13</v>
      </c>
      <c r="O59" s="13">
        <f>N59*VLOOKUP('Données projet'!$B$9,Paramètres!$A$1:$I$89,3,0)*VLOOKUP('Données projet'!$B$9,Paramètres!$A$1:$I$89,5,0)</f>
        <v>-1.69961822393816E-13</v>
      </c>
      <c r="P59" s="13" t="e">
        <f t="shared" si="55"/>
        <v>#NUM!</v>
      </c>
      <c r="Q59" s="20" t="e">
        <f t="shared" si="1"/>
        <v>#NUM!</v>
      </c>
      <c r="R59" s="59" t="e">
        <f t="shared" si="2"/>
        <v>#NUM!</v>
      </c>
      <c r="S59" s="59">
        <f ca="1">AVERAGE(OFFSET($R$3,0,0,'Données projet'!$E$9+1,1))-AVERAGE(OFFSET($H$3,0,0,'Données projet'!$E$9+1,1))</f>
        <v>260.51637945828395</v>
      </c>
      <c r="T59" s="59">
        <f t="shared" si="56"/>
        <v>382.46224100713982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82.898471133105133</v>
      </c>
      <c r="AA59" s="21">
        <f>EXP(-LN(2)/25)*AA58+(1-EXP(-LN(2)/25))/(LN(2)/25)*Calculateur!V59*Calculateur!X59*VLOOKUP('Données projet'!$B$9,Paramètres!$A$1:$I$89,3,0)*0.475*44/12</f>
        <v>35.318566331403595</v>
      </c>
      <c r="AB59" s="21">
        <f>EXP(-LN(2)/2)*AB58+(1-EXP(-LN(2)/2))/(LN(2)/2)*V59*Y59*VLOOKUP('Données projet'!$B$9,Paramètres!$A$1:$I$89,3,0)*0.475*44/12</f>
        <v>0.81966905364384623</v>
      </c>
      <c r="AC59" s="22">
        <f t="shared" si="3"/>
        <v>119.03670651815258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57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58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59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60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61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62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63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64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65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66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67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68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69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70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71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72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73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74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53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54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0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-2.8421709430404007E-13</v>
      </c>
      <c r="O60" s="13">
        <f>N60*VLOOKUP('Données projet'!$B$9,Paramètres!$A$1:$I$89,3,0)*VLOOKUP('Données projet'!$B$9,Paramètres!$A$1:$I$89,5,0)</f>
        <v>-1.69961822393816E-13</v>
      </c>
      <c r="P60" s="13" t="e">
        <f t="shared" si="55"/>
        <v>#NUM!</v>
      </c>
      <c r="Q60" s="20" t="e">
        <f t="shared" si="1"/>
        <v>#NUM!</v>
      </c>
      <c r="R60" s="59" t="e">
        <f t="shared" si="2"/>
        <v>#NUM!</v>
      </c>
      <c r="S60" s="59">
        <f ca="1">AVERAGE(OFFSET($R$3,0,0,'Données projet'!$E$9+1,1))-AVERAGE(OFFSET($H$3,0,0,'Données projet'!$E$9+1,1))</f>
        <v>260.51637945828395</v>
      </c>
      <c r="T60" s="59">
        <f t="shared" si="56"/>
        <v>382.46224100713982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81.272882677259645</v>
      </c>
      <c r="AA60" s="21">
        <f>EXP(-LN(2)/25)*AA59+(1-EXP(-LN(2)/25))/(LN(2)/25)*Calculateur!V60*Calculateur!X60*VLOOKUP('Données projet'!$B$9,Paramètres!$A$1:$I$89,3,0)*0.475*44/12</f>
        <v>34.352778277748683</v>
      </c>
      <c r="AB60" s="21">
        <f>EXP(-LN(2)/2)*AB59+(1-EXP(-LN(2)/2))/(LN(2)/2)*V60*Y60*VLOOKUP('Données projet'!$B$9,Paramètres!$A$1:$I$89,3,0)*0.475*44/12</f>
        <v>0.57959354616032366</v>
      </c>
      <c r="AC60" s="22">
        <f t="shared" si="3"/>
        <v>116.20525450116865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57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58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59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60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61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62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63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64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65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66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67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68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69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70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71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72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73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74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53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54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0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-2.8421709430404007E-13</v>
      </c>
      <c r="O61" s="13">
        <f>N61*VLOOKUP('Données projet'!$B$9,Paramètres!$A$1:$I$89,3,0)*VLOOKUP('Données projet'!$B$9,Paramètres!$A$1:$I$89,5,0)</f>
        <v>-1.69961822393816E-13</v>
      </c>
      <c r="P61" s="13" t="e">
        <f t="shared" si="55"/>
        <v>#NUM!</v>
      </c>
      <c r="Q61" s="20" t="e">
        <f t="shared" si="1"/>
        <v>#NUM!</v>
      </c>
      <c r="R61" s="59" t="e">
        <f t="shared" si="2"/>
        <v>#NUM!</v>
      </c>
      <c r="S61" s="59">
        <f ca="1">AVERAGE(OFFSET($R$3,0,0,'Données projet'!$E$9+1,1))-AVERAGE(OFFSET($H$3,0,0,'Données projet'!$E$9+1,1))</f>
        <v>260.51637945828395</v>
      </c>
      <c r="T61" s="59">
        <f t="shared" si="56"/>
        <v>382.46224100713982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79.679171019522229</v>
      </c>
      <c r="AA61" s="21">
        <f>EXP(-LN(2)/25)*AA60+(1-EXP(-LN(2)/25))/(LN(2)/25)*Calculateur!V61*Calculateur!X61*VLOOKUP('Données projet'!$B$9,Paramètres!$A$1:$I$89,3,0)*0.475*44/12</f>
        <v>33.413399749209553</v>
      </c>
      <c r="AB61" s="21">
        <f>EXP(-LN(2)/2)*AB60+(1-EXP(-LN(2)/2))/(LN(2)/2)*V61*Y61*VLOOKUP('Données projet'!$B$9,Paramètres!$A$1:$I$89,3,0)*0.475*44/12</f>
        <v>0.40983452682192312</v>
      </c>
      <c r="AC61" s="22">
        <f t="shared" si="3"/>
        <v>113.5024052955537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57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58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59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60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61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62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63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64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65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66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67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68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69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70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71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72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73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74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53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54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0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-2.8421709430404007E-13</v>
      </c>
      <c r="O62" s="13">
        <f>N62*VLOOKUP('Données projet'!$B$9,Paramètres!$A$1:$I$89,3,0)*VLOOKUP('Données projet'!$B$9,Paramètres!$A$1:$I$89,5,0)</f>
        <v>-1.69961822393816E-13</v>
      </c>
      <c r="P62" s="13" t="e">
        <f t="shared" si="55"/>
        <v>#NUM!</v>
      </c>
      <c r="Q62" s="20" t="e">
        <f t="shared" si="1"/>
        <v>#NUM!</v>
      </c>
      <c r="R62" s="59" t="e">
        <f t="shared" si="2"/>
        <v>#NUM!</v>
      </c>
      <c r="S62" s="59">
        <f ca="1">AVERAGE(OFFSET($R$3,0,0,'Données projet'!$E$9+1,1))-AVERAGE(OFFSET($H$3,0,0,'Données projet'!$E$9+1,1))</f>
        <v>260.51637945828395</v>
      </c>
      <c r="T62" s="59">
        <f t="shared" si="56"/>
        <v>382.46224100713982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78.116711075324915</v>
      </c>
      <c r="AA62" s="21">
        <f>EXP(-LN(2)/25)*AA61+(1-EXP(-LN(2)/25))/(LN(2)/25)*Calculateur!V62*Calculateur!X62*VLOOKUP('Données projet'!$B$9,Paramètres!$A$1:$I$89,3,0)*0.475*44/12</f>
        <v>32.499708575933091</v>
      </c>
      <c r="AB62" s="21">
        <f>EXP(-LN(2)/2)*AB61+(1-EXP(-LN(2)/2))/(LN(2)/2)*V62*Y62*VLOOKUP('Données projet'!$B$9,Paramètres!$A$1:$I$89,3,0)*0.475*44/12</f>
        <v>0.28979677308016183</v>
      </c>
      <c r="AC62" s="22">
        <f t="shared" si="3"/>
        <v>110.90621642433817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57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58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59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60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61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62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63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64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65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66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67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68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69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70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71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72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73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74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53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54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0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-2.8421709430404007E-13</v>
      </c>
      <c r="O63" s="13">
        <f>N63*VLOOKUP('Données projet'!$B$9,Paramètres!$A$1:$I$89,3,0)*VLOOKUP('Données projet'!$B$9,Paramètres!$A$1:$I$89,5,0)</f>
        <v>-1.69961822393816E-13</v>
      </c>
      <c r="P63" s="13" t="e">
        <f t="shared" si="55"/>
        <v>#NUM!</v>
      </c>
      <c r="Q63" s="20" t="e">
        <f t="shared" si="1"/>
        <v>#NUM!</v>
      </c>
      <c r="R63" s="59" t="e">
        <f t="shared" si="2"/>
        <v>#NUM!</v>
      </c>
      <c r="S63" s="59">
        <f ca="1">AVERAGE(OFFSET($R$3,0,0,'Données projet'!$E$9+1,1))-AVERAGE(OFFSET($H$3,0,0,'Données projet'!$E$9+1,1))</f>
        <v>260.51637945828395</v>
      </c>
      <c r="T63" s="59">
        <f t="shared" si="56"/>
        <v>382.46224100713982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76.584890017626847</v>
      </c>
      <c r="AA63" s="21">
        <f>EXP(-LN(2)/25)*AA62+(1-EXP(-LN(2)/25))/(LN(2)/25)*Calculateur!V63*Calculateur!X63*VLOOKUP('Données projet'!$B$9,Paramètres!$A$1:$I$89,3,0)*0.475*44/12</f>
        <v>31.611002335838805</v>
      </c>
      <c r="AB63" s="21">
        <f>EXP(-LN(2)/2)*AB62+(1-EXP(-LN(2)/2))/(LN(2)/2)*V63*Y63*VLOOKUP('Données projet'!$B$9,Paramètres!$A$1:$I$89,3,0)*0.475*44/12</f>
        <v>0.20491726341096156</v>
      </c>
      <c r="AC63" s="22">
        <f t="shared" si="3"/>
        <v>108.40080961687661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57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58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59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60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61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62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63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64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65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66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67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68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69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70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71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72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73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74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53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54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0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-2.8421709430404007E-13</v>
      </c>
      <c r="O64" s="13">
        <f>N64*VLOOKUP('Données projet'!$B$9,Paramètres!$A$1:$I$89,3,0)*VLOOKUP('Données projet'!$B$9,Paramètres!$A$1:$I$89,5,0)</f>
        <v>-1.69961822393816E-13</v>
      </c>
      <c r="P64" s="13" t="e">
        <f t="shared" si="55"/>
        <v>#NUM!</v>
      </c>
      <c r="Q64" s="20" t="e">
        <f t="shared" si="1"/>
        <v>#NUM!</v>
      </c>
      <c r="R64" s="59" t="e">
        <f t="shared" si="2"/>
        <v>#NUM!</v>
      </c>
      <c r="S64" s="59">
        <f ca="1">AVERAGE(OFFSET($R$3,0,0,'Données projet'!$E$9+1,1))-AVERAGE(OFFSET($H$3,0,0,'Données projet'!$E$9+1,1))</f>
        <v>260.51637945828395</v>
      </c>
      <c r="T64" s="59">
        <f t="shared" si="56"/>
        <v>382.46224100713982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75.083107036551652</v>
      </c>
      <c r="AA64" s="21">
        <f>EXP(-LN(2)/25)*AA63+(1-EXP(-LN(2)/25))/(LN(2)/25)*Calculateur!V64*Calculateur!X64*VLOOKUP('Données projet'!$B$9,Paramètres!$A$1:$I$89,3,0)*0.475*44/12</f>
        <v>30.746597814614926</v>
      </c>
      <c r="AB64" s="21">
        <f>EXP(-LN(2)/2)*AB63+(1-EXP(-LN(2)/2))/(LN(2)/2)*V64*Y64*VLOOKUP('Données projet'!$B$9,Paramètres!$A$1:$I$89,3,0)*0.475*44/12</f>
        <v>0.14489838654008091</v>
      </c>
      <c r="AC64" s="22">
        <f t="shared" si="3"/>
        <v>105.97460323770666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57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58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59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60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61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62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63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64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65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66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67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68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69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70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71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72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73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74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53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54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0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-2.8421709430404007E-13</v>
      </c>
      <c r="O65" s="13">
        <f>N65*VLOOKUP('Données projet'!$B$9,Paramètres!$A$1:$I$89,3,0)*VLOOKUP('Données projet'!$B$9,Paramètres!$A$1:$I$89,5,0)</f>
        <v>-1.69961822393816E-13</v>
      </c>
      <c r="P65" s="13" t="e">
        <f t="shared" si="55"/>
        <v>#NUM!</v>
      </c>
      <c r="Q65" s="20" t="e">
        <f t="shared" si="1"/>
        <v>#NUM!</v>
      </c>
      <c r="R65" s="59" t="e">
        <f t="shared" si="2"/>
        <v>#NUM!</v>
      </c>
      <c r="S65" s="59">
        <f ca="1">AVERAGE(OFFSET($R$3,0,0,'Données projet'!$E$9+1,1))-AVERAGE(OFFSET($H$3,0,0,'Données projet'!$E$9+1,1))</f>
        <v>260.51637945828395</v>
      </c>
      <c r="T65" s="59">
        <f t="shared" si="56"/>
        <v>382.46224100713982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73.610773103738168</v>
      </c>
      <c r="AA65" s="21">
        <f>EXP(-LN(2)/25)*AA64+(1-EXP(-LN(2)/25))/(LN(2)/25)*Calculateur!V65*Calculateur!X65*VLOOKUP('Données projet'!$B$9,Paramètres!$A$1:$I$89,3,0)*0.475*44/12</f>
        <v>29.905830480480976</v>
      </c>
      <c r="AB65" s="21">
        <f>EXP(-LN(2)/2)*AB64+(1-EXP(-LN(2)/2))/(LN(2)/2)*V65*Y65*VLOOKUP('Données projet'!$B$9,Paramètres!$A$1:$I$89,3,0)*0.475*44/12</f>
        <v>0.10245863170548078</v>
      </c>
      <c r="AC65" s="22">
        <f t="shared" si="3"/>
        <v>103.61906221592461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57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58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59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60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61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62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63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64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65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66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67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68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69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70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71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72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73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74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53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54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0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-2.8421709430404007E-13</v>
      </c>
      <c r="O66" s="13">
        <f>N66*VLOOKUP('Données projet'!$B$9,Paramètres!$A$1:$I$89,3,0)*VLOOKUP('Données projet'!$B$9,Paramètres!$A$1:$I$89,5,0)</f>
        <v>-1.69961822393816E-13</v>
      </c>
      <c r="P66" s="13" t="e">
        <f t="shared" si="55"/>
        <v>#NUM!</v>
      </c>
      <c r="Q66" s="20" t="e">
        <f t="shared" si="1"/>
        <v>#NUM!</v>
      </c>
      <c r="R66" s="59" t="e">
        <f t="shared" si="2"/>
        <v>#NUM!</v>
      </c>
      <c r="S66" s="59">
        <f ca="1">AVERAGE(OFFSET($R$3,0,0,'Données projet'!$E$9+1,1))-AVERAGE(OFFSET($H$3,0,0,'Données projet'!$E$9+1,1))</f>
        <v>260.51637945828395</v>
      </c>
      <c r="T66" s="59">
        <f t="shared" si="56"/>
        <v>382.46224100713982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72.167310741312136</v>
      </c>
      <c r="AA66" s="21">
        <f>EXP(-LN(2)/25)*AA65+(1-EXP(-LN(2)/25))/(LN(2)/25)*Calculateur!V66*Calculateur!X66*VLOOKUP('Données projet'!$B$9,Paramètres!$A$1:$I$89,3,0)*0.475*44/12</f>
        <v>29.088053973312949</v>
      </c>
      <c r="AB66" s="21">
        <f>EXP(-LN(2)/2)*AB65+(1-EXP(-LN(2)/2))/(LN(2)/2)*V66*Y66*VLOOKUP('Données projet'!$B$9,Paramètres!$A$1:$I$89,3,0)*0.475*44/12</f>
        <v>7.2449193270040457E-2</v>
      </c>
      <c r="AC66" s="22">
        <f t="shared" si="3"/>
        <v>101.32781390789513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57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58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59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60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61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62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63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64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65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66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67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68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69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70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71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72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73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74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53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54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ref="H67:H130" si="75">(B67+E67+F67)*44/12+(C67+D67)*0.475*44/12</f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-2.8421709430404007E-13</v>
      </c>
      <c r="O67" s="13">
        <f>N67*VLOOKUP('Données projet'!$B$9,Paramètres!$A$1:$I$89,3,0)*VLOOKUP('Données projet'!$B$9,Paramètres!$A$1:$I$89,5,0)</f>
        <v>-1.69961822393816E-13</v>
      </c>
      <c r="P67" s="13" t="e">
        <f t="shared" si="55"/>
        <v>#NUM!</v>
      </c>
      <c r="Q67" s="20" t="e">
        <f t="shared" ref="Q67:Q130" si="76">(O67+P67)*0.475*44/12</f>
        <v>#NUM!</v>
      </c>
      <c r="R67" s="59" t="e">
        <f t="shared" ref="R67:R130" si="77">Q67+(I67+J67)*44/12</f>
        <v>#NUM!</v>
      </c>
      <c r="S67" s="59">
        <f ca="1">AVERAGE(OFFSET($R$3,0,0,'Données projet'!$E$9+1,1))-AVERAGE(OFFSET($H$3,0,0,'Données projet'!$E$9+1,1))</f>
        <v>260.51637945828395</v>
      </c>
      <c r="T67" s="59">
        <f t="shared" si="56"/>
        <v>382.46224100713982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70.752153795388168</v>
      </c>
      <c r="AA67" s="21">
        <f>EXP(-LN(2)/25)*AA66+(1-EXP(-LN(2)/25))/(LN(2)/25)*Calculateur!V67*Calculateur!X67*VLOOKUP('Données projet'!$B$9,Paramètres!$A$1:$I$89,3,0)*0.475*44/12</f>
        <v>28.29263960773843</v>
      </c>
      <c r="AB67" s="21">
        <f>EXP(-LN(2)/2)*AB66+(1-EXP(-LN(2)/2))/(LN(2)/2)*V67*Y67*VLOOKUP('Données projet'!$B$9,Paramètres!$A$1:$I$89,3,0)*0.475*44/12</f>
        <v>5.122931585274039E-2</v>
      </c>
      <c r="AC67" s="22">
        <f t="shared" ref="AC67:AC130" si="78">SUM(Z67:AB67)</f>
        <v>99.096022718979327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57"/>
        <v>#N/A</v>
      </c>
      <c r="AL67" s="20" t="e">
        <f t="shared" ref="AL67:AL130" si="79">(AJ67+AK67)*0.475*44/12</f>
        <v>#N/A</v>
      </c>
      <c r="AM67" s="59" t="e">
        <f t="shared" ref="AM67:AM130" si="80">AL67+(AD67+AE67)*44/12</f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58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ref="AX67:AX130" si="81">SUM(AU67:AW67)</f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59"/>
        <v>#N/A</v>
      </c>
      <c r="BG67" s="20" t="e">
        <f t="shared" ref="BG67:BG130" si="82">(BE67+BF67)*0.475*44/12</f>
        <v>#N/A</v>
      </c>
      <c r="BH67" s="59" t="e">
        <f t="shared" ref="BH67:BH130" si="83">BG67+(AY67+AZ67)*44/12</f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60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ref="BS67:BS130" si="84">SUM(BP67:BR67)</f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61"/>
        <v>#N/A</v>
      </c>
      <c r="CB67" s="20" t="e">
        <f t="shared" ref="CB67:CB130" si="85">(BZ67+CA67)*0.475*44/12</f>
        <v>#N/A</v>
      </c>
      <c r="CC67" s="59" t="e">
        <f t="shared" ref="CC67:CC130" si="86">CB67+(BT67+BU67)*44/12</f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62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ref="CN67:CN130" si="87">SUM(CK67:CM67)</f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63"/>
        <v>#N/A</v>
      </c>
      <c r="CW67" s="20" t="e">
        <f t="shared" ref="CW67:CW130" si="88">(CU67+CV67)*0.475*44/12</f>
        <v>#N/A</v>
      </c>
      <c r="CX67" s="59" t="e">
        <f t="shared" ref="CX67:CX130" si="89">CW67+(CO67+CP67)*44/12</f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64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ref="DI67:DI130" si="90">SUM(DF67:DH67)</f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65"/>
        <v>#N/A</v>
      </c>
      <c r="DR67" s="20" t="e">
        <f t="shared" ref="DR67:DR130" si="91">(DP67+DQ67)*0.475*44/12</f>
        <v>#N/A</v>
      </c>
      <c r="DS67" s="59" t="e">
        <f t="shared" ref="DS67:DS130" si="92">DR67+(DJ67+DK67)*44/12</f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66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ref="ED67:ED130" si="93">SUM(EA67:EC67)</f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67"/>
        <v>#N/A</v>
      </c>
      <c r="EM67" s="20" t="e">
        <f t="shared" ref="EM67:EM130" si="94">(EK67+EL67)*0.475*44/12</f>
        <v>#N/A</v>
      </c>
      <c r="EN67" s="59" t="e">
        <f t="shared" ref="EN67:EN130" si="95">EM67+(EE67+EF67)*44/12</f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68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ref="EY67:EY130" si="96">SUM(EV67:EX67)</f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69"/>
        <v>#N/A</v>
      </c>
      <c r="FH67" s="20" t="e">
        <f t="shared" ref="FH67:FH130" si="97">(FF67+FG67)*0.475*44/12</f>
        <v>#N/A</v>
      </c>
      <c r="FI67" s="59" t="e">
        <f t="shared" ref="FI67:FI130" si="98">FH67+(EZ67+FA67)*44/12</f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70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ref="FT67:FT130" si="99">SUM(FQ67:FS67)</f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71"/>
        <v>#N/A</v>
      </c>
      <c r="GC67" s="20" t="e">
        <f t="shared" ref="GC67:GC130" si="100">(GA67+GB67)*0.475*44/12</f>
        <v>#N/A</v>
      </c>
      <c r="GD67" s="59" t="e">
        <f t="shared" ref="GD67:GD130" si="101">GC67+(FU67+FV67)*44/12</f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72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ref="GO67:GO130" si="102">SUM(GL67:GN67)</f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73"/>
        <v>#N/A</v>
      </c>
      <c r="GX67" s="20" t="e">
        <f t="shared" ref="GX67:GX130" si="103">(GV67+GW67)*0.475*44/12</f>
        <v>#N/A</v>
      </c>
      <c r="GY67" s="59" t="e">
        <f t="shared" ref="GY67:GY130" si="104">GX67+(GP67+GQ67)*44/12</f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74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ref="HJ67:HJ130" si="105">SUM(HG67:HI67)</f>
        <v>#N/A</v>
      </c>
    </row>
    <row r="68" spans="1:218" x14ac:dyDescent="0.35">
      <c r="A68" s="10">
        <f t="shared" ref="A68:A99" si="106">A67+1</f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ref="D68:D99" si="107">IFERROR(EXP(-1.0587+0.8836*LN(C68)+0.284),0)</f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si="75"/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-2.8421709430404007E-13</v>
      </c>
      <c r="O68" s="13">
        <f>N68*VLOOKUP('Données projet'!$B$9,Paramètres!$A$1:$I$89,3,0)*VLOOKUP('Données projet'!$B$9,Paramètres!$A$1:$I$89,5,0)</f>
        <v>-1.69961822393816E-13</v>
      </c>
      <c r="P68" s="13" t="e">
        <f t="shared" ref="P68:P99" si="108">EXP(-1.0587+0.8836*LN(O68)+0.284)</f>
        <v>#NUM!</v>
      </c>
      <c r="Q68" s="20" t="e">
        <f t="shared" si="76"/>
        <v>#NUM!</v>
      </c>
      <c r="R68" s="59" t="e">
        <f t="shared" si="77"/>
        <v>#NUM!</v>
      </c>
      <c r="S68" s="59">
        <f ca="1">AVERAGE(OFFSET($R$3,0,0,'Données projet'!$E$9+1,1))-AVERAGE(OFFSET($H$3,0,0,'Données projet'!$E$9+1,1))</f>
        <v>260.51637945828395</v>
      </c>
      <c r="T68" s="59">
        <f t="shared" ref="T68:T99" si="109">$T$3</f>
        <v>382.46224100713982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69.364747214013263</v>
      </c>
      <c r="AA68" s="21">
        <f>EXP(-LN(2)/25)*AA67+(1-EXP(-LN(2)/25))/(LN(2)/25)*Calculateur!V68*Calculateur!X68*VLOOKUP('Données projet'!$B$9,Paramètres!$A$1:$I$89,3,0)*0.475*44/12</f>
        <v>27.518975889819568</v>
      </c>
      <c r="AB68" s="21">
        <f>EXP(-LN(2)/2)*AB67+(1-EXP(-LN(2)/2))/(LN(2)/2)*V68*Y68*VLOOKUP('Données projet'!$B$9,Paramètres!$A$1:$I$89,3,0)*0.475*44/12</f>
        <v>3.6224596635020229E-2</v>
      </c>
      <c r="AC68" s="22">
        <f t="shared" si="78"/>
        <v>96.919947700467858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ref="AK68:AK99" si="110">EXP(-1.0587+0.8836*LN(AJ68)+0.284)</f>
        <v>#N/A</v>
      </c>
      <c r="AL68" s="20" t="e">
        <f t="shared" si="79"/>
        <v>#N/A</v>
      </c>
      <c r="AM68" s="59" t="e">
        <f t="shared" si="80"/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ref="AO68:AO99" si="111">$AO$3</f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si="81"/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ref="BF68:BF99" si="112">EXP(-1.0587+0.8836*LN(BE68)+0.284)</f>
        <v>#N/A</v>
      </c>
      <c r="BG68" s="20" t="e">
        <f t="shared" si="82"/>
        <v>#N/A</v>
      </c>
      <c r="BH68" s="59" t="e">
        <f t="shared" si="83"/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ref="BJ68:BJ99" si="113">$BJ$3</f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si="84"/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ref="CA68:CA99" si="114">EXP(-1.0587+0.8836*LN(BZ68)+0.284)</f>
        <v>#N/A</v>
      </c>
      <c r="CB68" s="20" t="e">
        <f t="shared" si="85"/>
        <v>#N/A</v>
      </c>
      <c r="CC68" s="59" t="e">
        <f t="shared" si="86"/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ref="CE68:CE99" si="115">$CE$3</f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si="87"/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ref="CV68:CV99" si="116">EXP(-1.0587+0.8836*LN(CU68)+0.284)</f>
        <v>#N/A</v>
      </c>
      <c r="CW68" s="20" t="e">
        <f t="shared" si="88"/>
        <v>#N/A</v>
      </c>
      <c r="CX68" s="59" t="e">
        <f t="shared" si="89"/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ref="CZ68:CZ99" si="117">$CZ$3</f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si="90"/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ref="DQ68:DQ99" si="118">EXP(-1.0587+0.8836*LN(DP68)+0.284)</f>
        <v>#N/A</v>
      </c>
      <c r="DR68" s="20" t="e">
        <f t="shared" si="91"/>
        <v>#N/A</v>
      </c>
      <c r="DS68" s="59" t="e">
        <f t="shared" si="92"/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ref="DU68:DU99" si="119">$DU$3</f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si="93"/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ref="EL68:EL99" si="120">EXP(-1.0587+0.8836*LN(EK68)+0.284)</f>
        <v>#N/A</v>
      </c>
      <c r="EM68" s="20" t="e">
        <f t="shared" si="94"/>
        <v>#N/A</v>
      </c>
      <c r="EN68" s="59" t="e">
        <f t="shared" si="95"/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ref="EP68:EP99" si="121">$EP$3</f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si="96"/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ref="FG68:FG99" si="122">EXP(-1.0587+0.8836*LN(FF68)+0.284)</f>
        <v>#N/A</v>
      </c>
      <c r="FH68" s="20" t="e">
        <f t="shared" si="97"/>
        <v>#N/A</v>
      </c>
      <c r="FI68" s="59" t="e">
        <f t="shared" si="98"/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ref="FK68:FK99" si="123">$FK$3</f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si="99"/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ref="GB68:GB99" si="124">EXP(-1.0587+0.8836*LN(GA68)+0.284)</f>
        <v>#N/A</v>
      </c>
      <c r="GC68" s="20" t="e">
        <f t="shared" si="100"/>
        <v>#N/A</v>
      </c>
      <c r="GD68" s="59" t="e">
        <f t="shared" si="101"/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ref="GF68:GF99" si="125">$GF$3</f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si="102"/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ref="GW68:GW99" si="126">EXP(-1.0587+0.8836*LN(GV68)+0.284)</f>
        <v>#N/A</v>
      </c>
      <c r="GX68" s="20" t="e">
        <f t="shared" si="103"/>
        <v>#N/A</v>
      </c>
      <c r="GY68" s="59" t="e">
        <f t="shared" si="104"/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ref="HA68:HA99" si="127">$HA$3</f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si="105"/>
        <v>#N/A</v>
      </c>
    </row>
    <row r="69" spans="1:218" x14ac:dyDescent="0.35">
      <c r="A69" s="10">
        <f t="shared" si="106"/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si="107"/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75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-2.8421709430404007E-13</v>
      </c>
      <c r="O69" s="13">
        <f>N69*VLOOKUP('Données projet'!$B$9,Paramètres!$A$1:$I$89,3,0)*VLOOKUP('Données projet'!$B$9,Paramètres!$A$1:$I$89,5,0)</f>
        <v>-1.69961822393816E-13</v>
      </c>
      <c r="P69" s="13" t="e">
        <f t="shared" si="108"/>
        <v>#NUM!</v>
      </c>
      <c r="Q69" s="20" t="e">
        <f t="shared" si="76"/>
        <v>#NUM!</v>
      </c>
      <c r="R69" s="59" t="e">
        <f t="shared" si="77"/>
        <v>#NUM!</v>
      </c>
      <c r="S69" s="59">
        <f ca="1">AVERAGE(OFFSET($R$3,0,0,'Données projet'!$E$9+1,1))-AVERAGE(OFFSET($H$3,0,0,'Données projet'!$E$9+1,1))</f>
        <v>260.51637945828395</v>
      </c>
      <c r="T69" s="59">
        <f t="shared" si="109"/>
        <v>382.46224100713982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68.004546829464658</v>
      </c>
      <c r="AA69" s="21">
        <f>EXP(-LN(2)/25)*AA68+(1-EXP(-LN(2)/25))/(LN(2)/25)*Calculateur!V69*Calculateur!X69*VLOOKUP('Données projet'!$B$9,Paramètres!$A$1:$I$89,3,0)*0.475*44/12</f>
        <v>26.766468046952404</v>
      </c>
      <c r="AB69" s="21">
        <f>EXP(-LN(2)/2)*AB68+(1-EXP(-LN(2)/2))/(LN(2)/2)*V69*Y69*VLOOKUP('Données projet'!$B$9,Paramètres!$A$1:$I$89,3,0)*0.475*44/12</f>
        <v>2.5614657926370195E-2</v>
      </c>
      <c r="AC69" s="22">
        <f t="shared" si="78"/>
        <v>94.796629534343438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si="110"/>
        <v>#N/A</v>
      </c>
      <c r="AL69" s="20" t="e">
        <f t="shared" si="79"/>
        <v>#N/A</v>
      </c>
      <c r="AM69" s="59" t="e">
        <f t="shared" si="80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si="111"/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81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si="112"/>
        <v>#N/A</v>
      </c>
      <c r="BG69" s="20" t="e">
        <f t="shared" si="82"/>
        <v>#N/A</v>
      </c>
      <c r="BH69" s="59" t="e">
        <f t="shared" si="83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si="113"/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84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si="114"/>
        <v>#N/A</v>
      </c>
      <c r="CB69" s="20" t="e">
        <f t="shared" si="85"/>
        <v>#N/A</v>
      </c>
      <c r="CC69" s="59" t="e">
        <f t="shared" si="86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si="115"/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87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si="116"/>
        <v>#N/A</v>
      </c>
      <c r="CW69" s="20" t="e">
        <f t="shared" si="88"/>
        <v>#N/A</v>
      </c>
      <c r="CX69" s="59" t="e">
        <f t="shared" si="89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si="117"/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90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si="118"/>
        <v>#N/A</v>
      </c>
      <c r="DR69" s="20" t="e">
        <f t="shared" si="91"/>
        <v>#N/A</v>
      </c>
      <c r="DS69" s="59" t="e">
        <f t="shared" si="92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si="119"/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93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si="120"/>
        <v>#N/A</v>
      </c>
      <c r="EM69" s="20" t="e">
        <f t="shared" si="94"/>
        <v>#N/A</v>
      </c>
      <c r="EN69" s="59" t="e">
        <f t="shared" si="95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si="121"/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96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si="122"/>
        <v>#N/A</v>
      </c>
      <c r="FH69" s="20" t="e">
        <f t="shared" si="97"/>
        <v>#N/A</v>
      </c>
      <c r="FI69" s="59" t="e">
        <f t="shared" si="98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si="123"/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99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si="124"/>
        <v>#N/A</v>
      </c>
      <c r="GC69" s="20" t="e">
        <f t="shared" si="100"/>
        <v>#N/A</v>
      </c>
      <c r="GD69" s="59" t="e">
        <f t="shared" si="101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si="125"/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102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si="126"/>
        <v>#N/A</v>
      </c>
      <c r="GX69" s="20" t="e">
        <f t="shared" si="103"/>
        <v>#N/A</v>
      </c>
      <c r="GY69" s="59" t="e">
        <f t="shared" si="104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si="127"/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105"/>
        <v>#N/A</v>
      </c>
    </row>
    <row r="70" spans="1:218" x14ac:dyDescent="0.35">
      <c r="A70" s="10">
        <f t="shared" si="106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107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75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-2.8421709430404007E-13</v>
      </c>
      <c r="O70" s="13">
        <f>N70*VLOOKUP('Données projet'!$B$9,Paramètres!$A$1:$I$89,3,0)*VLOOKUP('Données projet'!$B$9,Paramètres!$A$1:$I$89,5,0)</f>
        <v>-1.69961822393816E-13</v>
      </c>
      <c r="P70" s="13" t="e">
        <f t="shared" si="108"/>
        <v>#NUM!</v>
      </c>
      <c r="Q70" s="20" t="e">
        <f t="shared" si="76"/>
        <v>#NUM!</v>
      </c>
      <c r="R70" s="59" t="e">
        <f t="shared" si="77"/>
        <v>#NUM!</v>
      </c>
      <c r="S70" s="59">
        <f ca="1">AVERAGE(OFFSET($R$3,0,0,'Données projet'!$E$9+1,1))-AVERAGE(OFFSET($H$3,0,0,'Données projet'!$E$9+1,1))</f>
        <v>260.51637945828395</v>
      </c>
      <c r="T70" s="59">
        <f t="shared" si="109"/>
        <v>382.46224100713982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66.671019144816739</v>
      </c>
      <c r="AA70" s="21">
        <f>EXP(-LN(2)/25)*AA69+(1-EXP(-LN(2)/25))/(LN(2)/25)*Calculateur!V70*Calculateur!X70*VLOOKUP('Données projet'!$B$9,Paramètres!$A$1:$I$89,3,0)*0.475*44/12</f>
        <v>26.034537570621112</v>
      </c>
      <c r="AB70" s="21">
        <f>EXP(-LN(2)/2)*AB69+(1-EXP(-LN(2)/2))/(LN(2)/2)*V70*Y70*VLOOKUP('Données projet'!$B$9,Paramètres!$A$1:$I$89,3,0)*0.475*44/12</f>
        <v>1.8112298317510114E-2</v>
      </c>
      <c r="AC70" s="22">
        <f t="shared" si="78"/>
        <v>92.723669013755355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110"/>
        <v>#N/A</v>
      </c>
      <c r="AL70" s="20" t="e">
        <f t="shared" si="79"/>
        <v>#N/A</v>
      </c>
      <c r="AM70" s="59" t="e">
        <f t="shared" si="80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111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81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112"/>
        <v>#N/A</v>
      </c>
      <c r="BG70" s="20" t="e">
        <f t="shared" si="82"/>
        <v>#N/A</v>
      </c>
      <c r="BH70" s="59" t="e">
        <f t="shared" si="83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113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84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114"/>
        <v>#N/A</v>
      </c>
      <c r="CB70" s="20" t="e">
        <f t="shared" si="85"/>
        <v>#N/A</v>
      </c>
      <c r="CC70" s="59" t="e">
        <f t="shared" si="86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115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87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116"/>
        <v>#N/A</v>
      </c>
      <c r="CW70" s="20" t="e">
        <f t="shared" si="88"/>
        <v>#N/A</v>
      </c>
      <c r="CX70" s="59" t="e">
        <f t="shared" si="89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117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90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118"/>
        <v>#N/A</v>
      </c>
      <c r="DR70" s="20" t="e">
        <f t="shared" si="91"/>
        <v>#N/A</v>
      </c>
      <c r="DS70" s="59" t="e">
        <f t="shared" si="92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119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93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120"/>
        <v>#N/A</v>
      </c>
      <c r="EM70" s="20" t="e">
        <f t="shared" si="94"/>
        <v>#N/A</v>
      </c>
      <c r="EN70" s="59" t="e">
        <f t="shared" si="95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21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96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22"/>
        <v>#N/A</v>
      </c>
      <c r="FH70" s="20" t="e">
        <f t="shared" si="97"/>
        <v>#N/A</v>
      </c>
      <c r="FI70" s="59" t="e">
        <f t="shared" si="98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23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99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24"/>
        <v>#N/A</v>
      </c>
      <c r="GC70" s="20" t="e">
        <f t="shared" si="100"/>
        <v>#N/A</v>
      </c>
      <c r="GD70" s="59" t="e">
        <f t="shared" si="101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25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102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26"/>
        <v>#N/A</v>
      </c>
      <c r="GX70" s="20" t="e">
        <f t="shared" si="103"/>
        <v>#N/A</v>
      </c>
      <c r="GY70" s="59" t="e">
        <f t="shared" si="104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27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105"/>
        <v>#N/A</v>
      </c>
    </row>
    <row r="71" spans="1:218" x14ac:dyDescent="0.35">
      <c r="A71" s="10">
        <f t="shared" si="106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107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75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-2.8421709430404007E-13</v>
      </c>
      <c r="O71" s="13">
        <f>N71*VLOOKUP('Données projet'!$B$9,Paramètres!$A$1:$I$89,3,0)*VLOOKUP('Données projet'!$B$9,Paramètres!$A$1:$I$89,5,0)</f>
        <v>-1.69961822393816E-13</v>
      </c>
      <c r="P71" s="13" t="e">
        <f t="shared" si="108"/>
        <v>#NUM!</v>
      </c>
      <c r="Q71" s="20" t="e">
        <f t="shared" si="76"/>
        <v>#NUM!</v>
      </c>
      <c r="R71" s="59" t="e">
        <f t="shared" si="77"/>
        <v>#NUM!</v>
      </c>
      <c r="S71" s="59">
        <f ca="1">AVERAGE(OFFSET($R$3,0,0,'Données projet'!$E$9+1,1))-AVERAGE(OFFSET($H$3,0,0,'Données projet'!$E$9+1,1))</f>
        <v>260.51637945828395</v>
      </c>
      <c r="T71" s="59">
        <f t="shared" si="109"/>
        <v>382.46224100713982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65.363641124693203</v>
      </c>
      <c r="AA71" s="21">
        <f>EXP(-LN(2)/25)*AA70+(1-EXP(-LN(2)/25))/(LN(2)/25)*Calculateur!V71*Calculateur!X71*VLOOKUP('Données projet'!$B$9,Paramètres!$A$1:$I$89,3,0)*0.475*44/12</f>
        <v>25.322621771655648</v>
      </c>
      <c r="AB71" s="21">
        <f>EXP(-LN(2)/2)*AB70+(1-EXP(-LN(2)/2))/(LN(2)/2)*V71*Y71*VLOOKUP('Données projet'!$B$9,Paramètres!$A$1:$I$89,3,0)*0.475*44/12</f>
        <v>1.2807328963185097E-2</v>
      </c>
      <c r="AC71" s="22">
        <f t="shared" si="78"/>
        <v>90.699070225312042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110"/>
        <v>#N/A</v>
      </c>
      <c r="AL71" s="20" t="e">
        <f t="shared" si="79"/>
        <v>#N/A</v>
      </c>
      <c r="AM71" s="59" t="e">
        <f t="shared" si="80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111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81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112"/>
        <v>#N/A</v>
      </c>
      <c r="BG71" s="20" t="e">
        <f t="shared" si="82"/>
        <v>#N/A</v>
      </c>
      <c r="BH71" s="59" t="e">
        <f t="shared" si="83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113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84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114"/>
        <v>#N/A</v>
      </c>
      <c r="CB71" s="20" t="e">
        <f t="shared" si="85"/>
        <v>#N/A</v>
      </c>
      <c r="CC71" s="59" t="e">
        <f t="shared" si="86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115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87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116"/>
        <v>#N/A</v>
      </c>
      <c r="CW71" s="20" t="e">
        <f t="shared" si="88"/>
        <v>#N/A</v>
      </c>
      <c r="CX71" s="59" t="e">
        <f t="shared" si="89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117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90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118"/>
        <v>#N/A</v>
      </c>
      <c r="DR71" s="20" t="e">
        <f t="shared" si="91"/>
        <v>#N/A</v>
      </c>
      <c r="DS71" s="59" t="e">
        <f t="shared" si="92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119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93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120"/>
        <v>#N/A</v>
      </c>
      <c r="EM71" s="20" t="e">
        <f t="shared" si="94"/>
        <v>#N/A</v>
      </c>
      <c r="EN71" s="59" t="e">
        <f t="shared" si="95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21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96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22"/>
        <v>#N/A</v>
      </c>
      <c r="FH71" s="20" t="e">
        <f t="shared" si="97"/>
        <v>#N/A</v>
      </c>
      <c r="FI71" s="59" t="e">
        <f t="shared" si="98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23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99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24"/>
        <v>#N/A</v>
      </c>
      <c r="GC71" s="20" t="e">
        <f t="shared" si="100"/>
        <v>#N/A</v>
      </c>
      <c r="GD71" s="59" t="e">
        <f t="shared" si="101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25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102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26"/>
        <v>#N/A</v>
      </c>
      <c r="GX71" s="20" t="e">
        <f t="shared" si="103"/>
        <v>#N/A</v>
      </c>
      <c r="GY71" s="59" t="e">
        <f t="shared" si="104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27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105"/>
        <v>#N/A</v>
      </c>
    </row>
    <row r="72" spans="1:218" x14ac:dyDescent="0.35">
      <c r="A72" s="10">
        <f t="shared" si="106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107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75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-2.8421709430404007E-13</v>
      </c>
      <c r="O72" s="13">
        <f>N72*VLOOKUP('Données projet'!$B$9,Paramètres!$A$1:$I$89,3,0)*VLOOKUP('Données projet'!$B$9,Paramètres!$A$1:$I$89,5,0)</f>
        <v>-1.69961822393816E-13</v>
      </c>
      <c r="P72" s="13" t="e">
        <f t="shared" si="108"/>
        <v>#NUM!</v>
      </c>
      <c r="Q72" s="20" t="e">
        <f t="shared" si="76"/>
        <v>#NUM!</v>
      </c>
      <c r="R72" s="59" t="e">
        <f t="shared" si="77"/>
        <v>#NUM!</v>
      </c>
      <c r="S72" s="59">
        <f ca="1">AVERAGE(OFFSET($R$3,0,0,'Données projet'!$E$9+1,1))-AVERAGE(OFFSET($H$3,0,0,'Données projet'!$E$9+1,1))</f>
        <v>260.51637945828395</v>
      </c>
      <c r="T72" s="59">
        <f t="shared" si="109"/>
        <v>382.46224100713982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64.081899990122423</v>
      </c>
      <c r="AA72" s="21">
        <f>EXP(-LN(2)/25)*AA71+(1-EXP(-LN(2)/25))/(LN(2)/25)*Calculateur!V72*Calculateur!X72*VLOOKUP('Données projet'!$B$9,Paramètres!$A$1:$I$89,3,0)*0.475*44/12</f>
        <v>24.630173347650921</v>
      </c>
      <c r="AB72" s="21">
        <f>EXP(-LN(2)/2)*AB71+(1-EXP(-LN(2)/2))/(LN(2)/2)*V72*Y72*VLOOKUP('Données projet'!$B$9,Paramètres!$A$1:$I$89,3,0)*0.475*44/12</f>
        <v>9.0561491587550572E-3</v>
      </c>
      <c r="AC72" s="22">
        <f t="shared" si="78"/>
        <v>88.721129486932099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110"/>
        <v>#N/A</v>
      </c>
      <c r="AL72" s="20" t="e">
        <f t="shared" si="79"/>
        <v>#N/A</v>
      </c>
      <c r="AM72" s="59" t="e">
        <f t="shared" si="80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111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81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112"/>
        <v>#N/A</v>
      </c>
      <c r="BG72" s="20" t="e">
        <f t="shared" si="82"/>
        <v>#N/A</v>
      </c>
      <c r="BH72" s="59" t="e">
        <f t="shared" si="83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113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84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114"/>
        <v>#N/A</v>
      </c>
      <c r="CB72" s="20" t="e">
        <f t="shared" si="85"/>
        <v>#N/A</v>
      </c>
      <c r="CC72" s="59" t="e">
        <f t="shared" si="86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115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87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116"/>
        <v>#N/A</v>
      </c>
      <c r="CW72" s="20" t="e">
        <f t="shared" si="88"/>
        <v>#N/A</v>
      </c>
      <c r="CX72" s="59" t="e">
        <f t="shared" si="89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117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90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118"/>
        <v>#N/A</v>
      </c>
      <c r="DR72" s="20" t="e">
        <f t="shared" si="91"/>
        <v>#N/A</v>
      </c>
      <c r="DS72" s="59" t="e">
        <f t="shared" si="92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119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93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120"/>
        <v>#N/A</v>
      </c>
      <c r="EM72" s="20" t="e">
        <f t="shared" si="94"/>
        <v>#N/A</v>
      </c>
      <c r="EN72" s="59" t="e">
        <f t="shared" si="95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21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96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22"/>
        <v>#N/A</v>
      </c>
      <c r="FH72" s="20" t="e">
        <f t="shared" si="97"/>
        <v>#N/A</v>
      </c>
      <c r="FI72" s="59" t="e">
        <f t="shared" si="98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23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99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24"/>
        <v>#N/A</v>
      </c>
      <c r="GC72" s="20" t="e">
        <f t="shared" si="100"/>
        <v>#N/A</v>
      </c>
      <c r="GD72" s="59" t="e">
        <f t="shared" si="101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25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102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26"/>
        <v>#N/A</v>
      </c>
      <c r="GX72" s="20" t="e">
        <f t="shared" si="103"/>
        <v>#N/A</v>
      </c>
      <c r="GY72" s="59" t="e">
        <f t="shared" si="104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27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105"/>
        <v>#N/A</v>
      </c>
    </row>
    <row r="73" spans="1:218" x14ac:dyDescent="0.35">
      <c r="A73" s="10">
        <f t="shared" si="106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107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75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-2.8421709430404007E-13</v>
      </c>
      <c r="O73" s="13">
        <f>N73*VLOOKUP('Données projet'!$B$9,Paramètres!$A$1:$I$89,3,0)*VLOOKUP('Données projet'!$B$9,Paramètres!$A$1:$I$89,5,0)</f>
        <v>-1.69961822393816E-13</v>
      </c>
      <c r="P73" s="13" t="e">
        <f t="shared" si="108"/>
        <v>#NUM!</v>
      </c>
      <c r="Q73" s="20" t="e">
        <f t="shared" si="76"/>
        <v>#NUM!</v>
      </c>
      <c r="R73" s="59" t="e">
        <f t="shared" si="77"/>
        <v>#NUM!</v>
      </c>
      <c r="S73" s="59">
        <f ca="1">AVERAGE(OFFSET($R$3,0,0,'Données projet'!$E$9+1,1))-AVERAGE(OFFSET($H$3,0,0,'Données projet'!$E$9+1,1))</f>
        <v>260.51637945828395</v>
      </c>
      <c r="T73" s="59">
        <f t="shared" si="109"/>
        <v>382.46224100713982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62.825293017415682</v>
      </c>
      <c r="AA73" s="21">
        <f>EXP(-LN(2)/25)*AA72+(1-EXP(-LN(2)/25))/(LN(2)/25)*Calculateur!V73*Calculateur!X73*VLOOKUP('Données projet'!$B$9,Paramètres!$A$1:$I$89,3,0)*0.475*44/12</f>
        <v>23.956659962214882</v>
      </c>
      <c r="AB73" s="21">
        <f>EXP(-LN(2)/2)*AB72+(1-EXP(-LN(2)/2))/(LN(2)/2)*V73*Y73*VLOOKUP('Données projet'!$B$9,Paramètres!$A$1:$I$89,3,0)*0.475*44/12</f>
        <v>6.4036644815925487E-3</v>
      </c>
      <c r="AC73" s="22">
        <f t="shared" si="78"/>
        <v>86.788356644112156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110"/>
        <v>#N/A</v>
      </c>
      <c r="AL73" s="20" t="e">
        <f t="shared" si="79"/>
        <v>#N/A</v>
      </c>
      <c r="AM73" s="59" t="e">
        <f t="shared" si="80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111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81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112"/>
        <v>#N/A</v>
      </c>
      <c r="BG73" s="20" t="e">
        <f t="shared" si="82"/>
        <v>#N/A</v>
      </c>
      <c r="BH73" s="59" t="e">
        <f t="shared" si="83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113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84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114"/>
        <v>#N/A</v>
      </c>
      <c r="CB73" s="20" t="e">
        <f t="shared" si="85"/>
        <v>#N/A</v>
      </c>
      <c r="CC73" s="59" t="e">
        <f t="shared" si="86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115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87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116"/>
        <v>#N/A</v>
      </c>
      <c r="CW73" s="20" t="e">
        <f t="shared" si="88"/>
        <v>#N/A</v>
      </c>
      <c r="CX73" s="59" t="e">
        <f t="shared" si="89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117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90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118"/>
        <v>#N/A</v>
      </c>
      <c r="DR73" s="20" t="e">
        <f t="shared" si="91"/>
        <v>#N/A</v>
      </c>
      <c r="DS73" s="59" t="e">
        <f t="shared" si="92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119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93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120"/>
        <v>#N/A</v>
      </c>
      <c r="EM73" s="20" t="e">
        <f t="shared" si="94"/>
        <v>#N/A</v>
      </c>
      <c r="EN73" s="59" t="e">
        <f t="shared" si="95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21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96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22"/>
        <v>#N/A</v>
      </c>
      <c r="FH73" s="20" t="e">
        <f t="shared" si="97"/>
        <v>#N/A</v>
      </c>
      <c r="FI73" s="59" t="e">
        <f t="shared" si="98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23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99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24"/>
        <v>#N/A</v>
      </c>
      <c r="GC73" s="20" t="e">
        <f t="shared" si="100"/>
        <v>#N/A</v>
      </c>
      <c r="GD73" s="59" t="e">
        <f t="shared" si="101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25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102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26"/>
        <v>#N/A</v>
      </c>
      <c r="GX73" s="20" t="e">
        <f t="shared" si="103"/>
        <v>#N/A</v>
      </c>
      <c r="GY73" s="59" t="e">
        <f t="shared" si="104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27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105"/>
        <v>#N/A</v>
      </c>
    </row>
    <row r="74" spans="1:218" x14ac:dyDescent="0.35">
      <c r="A74" s="10">
        <f t="shared" si="106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107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75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-2.8421709430404007E-13</v>
      </c>
      <c r="O74" s="13">
        <f>N74*VLOOKUP('Données projet'!$B$9,Paramètres!$A$1:$I$89,3,0)*VLOOKUP('Données projet'!$B$9,Paramètres!$A$1:$I$89,5,0)</f>
        <v>-1.69961822393816E-13</v>
      </c>
      <c r="P74" s="13" t="e">
        <f t="shared" si="108"/>
        <v>#NUM!</v>
      </c>
      <c r="Q74" s="20" t="e">
        <f t="shared" si="76"/>
        <v>#NUM!</v>
      </c>
      <c r="R74" s="59" t="e">
        <f t="shared" si="77"/>
        <v>#NUM!</v>
      </c>
      <c r="S74" s="59">
        <f ca="1">AVERAGE(OFFSET($R$3,0,0,'Données projet'!$E$9+1,1))-AVERAGE(OFFSET($H$3,0,0,'Données projet'!$E$9+1,1))</f>
        <v>260.51637945828395</v>
      </c>
      <c r="T74" s="59">
        <f t="shared" si="109"/>
        <v>382.46224100713982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61.593327340989148</v>
      </c>
      <c r="AA74" s="21">
        <f>EXP(-LN(2)/25)*AA73+(1-EXP(-LN(2)/25))/(LN(2)/25)*Calculateur!V74*Calculateur!X74*VLOOKUP('Données projet'!$B$9,Paramètres!$A$1:$I$89,3,0)*0.475*44/12</f>
        <v>23.301563835722124</v>
      </c>
      <c r="AB74" s="21">
        <f>EXP(-LN(2)/2)*AB73+(1-EXP(-LN(2)/2))/(LN(2)/2)*V74*Y74*VLOOKUP('Données projet'!$B$9,Paramètres!$A$1:$I$89,3,0)*0.475*44/12</f>
        <v>4.5280745793775286E-3</v>
      </c>
      <c r="AC74" s="22">
        <f t="shared" si="78"/>
        <v>84.899419251290652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110"/>
        <v>#N/A</v>
      </c>
      <c r="AL74" s="20" t="e">
        <f t="shared" si="79"/>
        <v>#N/A</v>
      </c>
      <c r="AM74" s="59" t="e">
        <f t="shared" si="80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111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81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112"/>
        <v>#N/A</v>
      </c>
      <c r="BG74" s="20" t="e">
        <f t="shared" si="82"/>
        <v>#N/A</v>
      </c>
      <c r="BH74" s="59" t="e">
        <f t="shared" si="83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113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84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114"/>
        <v>#N/A</v>
      </c>
      <c r="CB74" s="20" t="e">
        <f t="shared" si="85"/>
        <v>#N/A</v>
      </c>
      <c r="CC74" s="59" t="e">
        <f t="shared" si="86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115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87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116"/>
        <v>#N/A</v>
      </c>
      <c r="CW74" s="20" t="e">
        <f t="shared" si="88"/>
        <v>#N/A</v>
      </c>
      <c r="CX74" s="59" t="e">
        <f t="shared" si="89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117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90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118"/>
        <v>#N/A</v>
      </c>
      <c r="DR74" s="20" t="e">
        <f t="shared" si="91"/>
        <v>#N/A</v>
      </c>
      <c r="DS74" s="59" t="e">
        <f t="shared" si="92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119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93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120"/>
        <v>#N/A</v>
      </c>
      <c r="EM74" s="20" t="e">
        <f t="shared" si="94"/>
        <v>#N/A</v>
      </c>
      <c r="EN74" s="59" t="e">
        <f t="shared" si="95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21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96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22"/>
        <v>#N/A</v>
      </c>
      <c r="FH74" s="20" t="e">
        <f t="shared" si="97"/>
        <v>#N/A</v>
      </c>
      <c r="FI74" s="59" t="e">
        <f t="shared" si="98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23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99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24"/>
        <v>#N/A</v>
      </c>
      <c r="GC74" s="20" t="e">
        <f t="shared" si="100"/>
        <v>#N/A</v>
      </c>
      <c r="GD74" s="59" t="e">
        <f t="shared" si="101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25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102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26"/>
        <v>#N/A</v>
      </c>
      <c r="GX74" s="20" t="e">
        <f t="shared" si="103"/>
        <v>#N/A</v>
      </c>
      <c r="GY74" s="59" t="e">
        <f t="shared" si="104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27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105"/>
        <v>#N/A</v>
      </c>
    </row>
    <row r="75" spans="1:218" x14ac:dyDescent="0.35">
      <c r="A75" s="10">
        <f t="shared" si="106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107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75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-2.8421709430404007E-13</v>
      </c>
      <c r="O75" s="13">
        <f>N75*VLOOKUP('Données projet'!$B$9,Paramètres!$A$1:$I$89,3,0)*VLOOKUP('Données projet'!$B$9,Paramètres!$A$1:$I$89,5,0)</f>
        <v>-1.69961822393816E-13</v>
      </c>
      <c r="P75" s="13" t="e">
        <f t="shared" si="108"/>
        <v>#NUM!</v>
      </c>
      <c r="Q75" s="20" t="e">
        <f t="shared" si="76"/>
        <v>#NUM!</v>
      </c>
      <c r="R75" s="59" t="e">
        <f t="shared" si="77"/>
        <v>#NUM!</v>
      </c>
      <c r="S75" s="59">
        <f ca="1">AVERAGE(OFFSET($R$3,0,0,'Données projet'!$E$9+1,1))-AVERAGE(OFFSET($H$3,0,0,'Données projet'!$E$9+1,1))</f>
        <v>260.51637945828395</v>
      </c>
      <c r="T75" s="59">
        <f t="shared" si="109"/>
        <v>382.46224100713982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60.385519760052475</v>
      </c>
      <c r="AA75" s="21">
        <f>EXP(-LN(2)/25)*AA74+(1-EXP(-LN(2)/25))/(LN(2)/25)*Calculateur!V75*Calculateur!X75*VLOOKUP('Données projet'!$B$9,Paramètres!$A$1:$I$89,3,0)*0.475*44/12</f>
        <v>22.664381347258317</v>
      </c>
      <c r="AB75" s="21">
        <f>EXP(-LN(2)/2)*AB74+(1-EXP(-LN(2)/2))/(LN(2)/2)*V75*Y75*VLOOKUP('Données projet'!$B$9,Paramètres!$A$1:$I$89,3,0)*0.475*44/12</f>
        <v>3.2018322407962744E-3</v>
      </c>
      <c r="AC75" s="22">
        <f t="shared" si="78"/>
        <v>83.053102939551579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110"/>
        <v>#N/A</v>
      </c>
      <c r="AL75" s="20" t="e">
        <f t="shared" si="79"/>
        <v>#N/A</v>
      </c>
      <c r="AM75" s="59" t="e">
        <f t="shared" si="80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111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81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112"/>
        <v>#N/A</v>
      </c>
      <c r="BG75" s="20" t="e">
        <f t="shared" si="82"/>
        <v>#N/A</v>
      </c>
      <c r="BH75" s="59" t="e">
        <f t="shared" si="83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113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84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114"/>
        <v>#N/A</v>
      </c>
      <c r="CB75" s="20" t="e">
        <f t="shared" si="85"/>
        <v>#N/A</v>
      </c>
      <c r="CC75" s="59" t="e">
        <f t="shared" si="86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115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87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116"/>
        <v>#N/A</v>
      </c>
      <c r="CW75" s="20" t="e">
        <f t="shared" si="88"/>
        <v>#N/A</v>
      </c>
      <c r="CX75" s="59" t="e">
        <f t="shared" si="89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117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90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118"/>
        <v>#N/A</v>
      </c>
      <c r="DR75" s="20" t="e">
        <f t="shared" si="91"/>
        <v>#N/A</v>
      </c>
      <c r="DS75" s="59" t="e">
        <f t="shared" si="92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119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93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120"/>
        <v>#N/A</v>
      </c>
      <c r="EM75" s="20" t="e">
        <f t="shared" si="94"/>
        <v>#N/A</v>
      </c>
      <c r="EN75" s="59" t="e">
        <f t="shared" si="95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21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96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22"/>
        <v>#N/A</v>
      </c>
      <c r="FH75" s="20" t="e">
        <f t="shared" si="97"/>
        <v>#N/A</v>
      </c>
      <c r="FI75" s="59" t="e">
        <f t="shared" si="98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23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99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24"/>
        <v>#N/A</v>
      </c>
      <c r="GC75" s="20" t="e">
        <f t="shared" si="100"/>
        <v>#N/A</v>
      </c>
      <c r="GD75" s="59" t="e">
        <f t="shared" si="101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25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102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26"/>
        <v>#N/A</v>
      </c>
      <c r="GX75" s="20" t="e">
        <f t="shared" si="103"/>
        <v>#N/A</v>
      </c>
      <c r="GY75" s="59" t="e">
        <f t="shared" si="104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27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105"/>
        <v>#N/A</v>
      </c>
    </row>
    <row r="76" spans="1:218" x14ac:dyDescent="0.35">
      <c r="A76" s="10">
        <f t="shared" si="106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107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75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-2.8421709430404007E-13</v>
      </c>
      <c r="O76" s="13">
        <f>N76*VLOOKUP('Données projet'!$B$9,Paramètres!$A$1:$I$89,3,0)*VLOOKUP('Données projet'!$B$9,Paramètres!$A$1:$I$89,5,0)</f>
        <v>-1.69961822393816E-13</v>
      </c>
      <c r="P76" s="13" t="e">
        <f t="shared" si="108"/>
        <v>#NUM!</v>
      </c>
      <c r="Q76" s="20" t="e">
        <f t="shared" si="76"/>
        <v>#NUM!</v>
      </c>
      <c r="R76" s="59" t="e">
        <f t="shared" si="77"/>
        <v>#NUM!</v>
      </c>
      <c r="S76" s="59">
        <f ca="1">AVERAGE(OFFSET($R$3,0,0,'Données projet'!$E$9+1,1))-AVERAGE(OFFSET($H$3,0,0,'Données projet'!$E$9+1,1))</f>
        <v>260.51637945828395</v>
      </c>
      <c r="T76" s="59">
        <f t="shared" si="109"/>
        <v>382.46224100713982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59.201396549088088</v>
      </c>
      <c r="AA76" s="21">
        <f>EXP(-LN(2)/25)*AA75+(1-EXP(-LN(2)/25))/(LN(2)/25)*Calculateur!V76*Calculateur!X76*VLOOKUP('Données projet'!$B$9,Paramètres!$A$1:$I$89,3,0)*0.475*44/12</f>
        <v>22.044622647449522</v>
      </c>
      <c r="AB76" s="21">
        <f>EXP(-LN(2)/2)*AB75+(1-EXP(-LN(2)/2))/(LN(2)/2)*V76*Y76*VLOOKUP('Données projet'!$B$9,Paramètres!$A$1:$I$89,3,0)*0.475*44/12</f>
        <v>2.2640372896887643E-3</v>
      </c>
      <c r="AC76" s="22">
        <f t="shared" si="78"/>
        <v>81.248283233827308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110"/>
        <v>#N/A</v>
      </c>
      <c r="AL76" s="20" t="e">
        <f t="shared" si="79"/>
        <v>#N/A</v>
      </c>
      <c r="AM76" s="59" t="e">
        <f t="shared" si="80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111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81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112"/>
        <v>#N/A</v>
      </c>
      <c r="BG76" s="20" t="e">
        <f t="shared" si="82"/>
        <v>#N/A</v>
      </c>
      <c r="BH76" s="59" t="e">
        <f t="shared" si="83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113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84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114"/>
        <v>#N/A</v>
      </c>
      <c r="CB76" s="20" t="e">
        <f t="shared" si="85"/>
        <v>#N/A</v>
      </c>
      <c r="CC76" s="59" t="e">
        <f t="shared" si="86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115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87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116"/>
        <v>#N/A</v>
      </c>
      <c r="CW76" s="20" t="e">
        <f t="shared" si="88"/>
        <v>#N/A</v>
      </c>
      <c r="CX76" s="59" t="e">
        <f t="shared" si="89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117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90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118"/>
        <v>#N/A</v>
      </c>
      <c r="DR76" s="20" t="e">
        <f t="shared" si="91"/>
        <v>#N/A</v>
      </c>
      <c r="DS76" s="59" t="e">
        <f t="shared" si="92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119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93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120"/>
        <v>#N/A</v>
      </c>
      <c r="EM76" s="20" t="e">
        <f t="shared" si="94"/>
        <v>#N/A</v>
      </c>
      <c r="EN76" s="59" t="e">
        <f t="shared" si="95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21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96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22"/>
        <v>#N/A</v>
      </c>
      <c r="FH76" s="20" t="e">
        <f t="shared" si="97"/>
        <v>#N/A</v>
      </c>
      <c r="FI76" s="59" t="e">
        <f t="shared" si="98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23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99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24"/>
        <v>#N/A</v>
      </c>
      <c r="GC76" s="20" t="e">
        <f t="shared" si="100"/>
        <v>#N/A</v>
      </c>
      <c r="GD76" s="59" t="e">
        <f t="shared" si="101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25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102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26"/>
        <v>#N/A</v>
      </c>
      <c r="GX76" s="20" t="e">
        <f t="shared" si="103"/>
        <v>#N/A</v>
      </c>
      <c r="GY76" s="59" t="e">
        <f t="shared" si="104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27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105"/>
        <v>#N/A</v>
      </c>
    </row>
    <row r="77" spans="1:218" x14ac:dyDescent="0.35">
      <c r="A77" s="10">
        <f t="shared" si="106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107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75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-2.8421709430404007E-13</v>
      </c>
      <c r="O77" s="13">
        <f>N77*VLOOKUP('Données projet'!$B$9,Paramètres!$A$1:$I$89,3,0)*VLOOKUP('Données projet'!$B$9,Paramètres!$A$1:$I$89,5,0)</f>
        <v>-1.69961822393816E-13</v>
      </c>
      <c r="P77" s="13" t="e">
        <f t="shared" si="108"/>
        <v>#NUM!</v>
      </c>
      <c r="Q77" s="20" t="e">
        <f t="shared" si="76"/>
        <v>#NUM!</v>
      </c>
      <c r="R77" s="59" t="e">
        <f t="shared" si="77"/>
        <v>#NUM!</v>
      </c>
      <c r="S77" s="59">
        <f ca="1">AVERAGE(OFFSET($R$3,0,0,'Données projet'!$E$9+1,1))-AVERAGE(OFFSET($H$3,0,0,'Données projet'!$E$9+1,1))</f>
        <v>260.51637945828395</v>
      </c>
      <c r="T77" s="59">
        <f t="shared" si="109"/>
        <v>382.46224100713982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58.040493272046866</v>
      </c>
      <c r="AA77" s="21">
        <f>EXP(-LN(2)/25)*AA76+(1-EXP(-LN(2)/25))/(LN(2)/25)*Calculateur!V77*Calculateur!X77*VLOOKUP('Données projet'!$B$9,Paramètres!$A$1:$I$89,3,0)*0.475*44/12</f>
        <v>21.441811281878692</v>
      </c>
      <c r="AB77" s="21">
        <f>EXP(-LN(2)/2)*AB76+(1-EXP(-LN(2)/2))/(LN(2)/2)*V77*Y77*VLOOKUP('Données projet'!$B$9,Paramètres!$A$1:$I$89,3,0)*0.475*44/12</f>
        <v>1.6009161203981372E-3</v>
      </c>
      <c r="AC77" s="22">
        <f t="shared" si="78"/>
        <v>79.483905470045954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110"/>
        <v>#N/A</v>
      </c>
      <c r="AL77" s="20" t="e">
        <f t="shared" si="79"/>
        <v>#N/A</v>
      </c>
      <c r="AM77" s="59" t="e">
        <f t="shared" si="80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111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81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112"/>
        <v>#N/A</v>
      </c>
      <c r="BG77" s="20" t="e">
        <f t="shared" si="82"/>
        <v>#N/A</v>
      </c>
      <c r="BH77" s="59" t="e">
        <f t="shared" si="83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113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84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114"/>
        <v>#N/A</v>
      </c>
      <c r="CB77" s="20" t="e">
        <f t="shared" si="85"/>
        <v>#N/A</v>
      </c>
      <c r="CC77" s="59" t="e">
        <f t="shared" si="86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115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87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116"/>
        <v>#N/A</v>
      </c>
      <c r="CW77" s="20" t="e">
        <f t="shared" si="88"/>
        <v>#N/A</v>
      </c>
      <c r="CX77" s="59" t="e">
        <f t="shared" si="89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117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90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118"/>
        <v>#N/A</v>
      </c>
      <c r="DR77" s="20" t="e">
        <f t="shared" si="91"/>
        <v>#N/A</v>
      </c>
      <c r="DS77" s="59" t="e">
        <f t="shared" si="92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119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93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120"/>
        <v>#N/A</v>
      </c>
      <c r="EM77" s="20" t="e">
        <f t="shared" si="94"/>
        <v>#N/A</v>
      </c>
      <c r="EN77" s="59" t="e">
        <f t="shared" si="95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21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96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22"/>
        <v>#N/A</v>
      </c>
      <c r="FH77" s="20" t="e">
        <f t="shared" si="97"/>
        <v>#N/A</v>
      </c>
      <c r="FI77" s="59" t="e">
        <f t="shared" si="98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23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99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24"/>
        <v>#N/A</v>
      </c>
      <c r="GC77" s="20" t="e">
        <f t="shared" si="100"/>
        <v>#N/A</v>
      </c>
      <c r="GD77" s="59" t="e">
        <f t="shared" si="101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25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102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26"/>
        <v>#N/A</v>
      </c>
      <c r="GX77" s="20" t="e">
        <f t="shared" si="103"/>
        <v>#N/A</v>
      </c>
      <c r="GY77" s="59" t="e">
        <f t="shared" si="104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27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105"/>
        <v>#N/A</v>
      </c>
    </row>
    <row r="78" spans="1:218" x14ac:dyDescent="0.35">
      <c r="A78" s="10">
        <f t="shared" si="106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107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75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-2.8421709430404007E-13</v>
      </c>
      <c r="O78" s="13">
        <f>N78*VLOOKUP('Données projet'!$B$9,Paramètres!$A$1:$I$89,3,0)*VLOOKUP('Données projet'!$B$9,Paramètres!$A$1:$I$89,5,0)</f>
        <v>-1.69961822393816E-13</v>
      </c>
      <c r="P78" s="13" t="e">
        <f t="shared" si="108"/>
        <v>#NUM!</v>
      </c>
      <c r="Q78" s="20" t="e">
        <f t="shared" si="76"/>
        <v>#NUM!</v>
      </c>
      <c r="R78" s="59" t="e">
        <f t="shared" si="77"/>
        <v>#NUM!</v>
      </c>
      <c r="S78" s="59">
        <f ca="1">AVERAGE(OFFSET($R$3,0,0,'Données projet'!$E$9+1,1))-AVERAGE(OFFSET($H$3,0,0,'Données projet'!$E$9+1,1))</f>
        <v>260.51637945828395</v>
      </c>
      <c r="T78" s="59">
        <f t="shared" si="109"/>
        <v>382.46224100713982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56.902354600187344</v>
      </c>
      <c r="AA78" s="21">
        <f>EXP(-LN(2)/25)*AA77+(1-EXP(-LN(2)/25))/(LN(2)/25)*Calculateur!V78*Calculateur!X78*VLOOKUP('Données projet'!$B$9,Paramètres!$A$1:$I$89,3,0)*0.475*44/12</f>
        <v>20.855483824799869</v>
      </c>
      <c r="AB78" s="21">
        <f>EXP(-LN(2)/2)*AB77+(1-EXP(-LN(2)/2))/(LN(2)/2)*V78*Y78*VLOOKUP('Données projet'!$B$9,Paramètres!$A$1:$I$89,3,0)*0.475*44/12</f>
        <v>1.1320186448443821E-3</v>
      </c>
      <c r="AC78" s="22">
        <f t="shared" si="78"/>
        <v>77.758970443632052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110"/>
        <v>#N/A</v>
      </c>
      <c r="AL78" s="20" t="e">
        <f t="shared" si="79"/>
        <v>#N/A</v>
      </c>
      <c r="AM78" s="59" t="e">
        <f t="shared" si="80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111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81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112"/>
        <v>#N/A</v>
      </c>
      <c r="BG78" s="20" t="e">
        <f t="shared" si="82"/>
        <v>#N/A</v>
      </c>
      <c r="BH78" s="59" t="e">
        <f t="shared" si="83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113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84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114"/>
        <v>#N/A</v>
      </c>
      <c r="CB78" s="20" t="e">
        <f t="shared" si="85"/>
        <v>#N/A</v>
      </c>
      <c r="CC78" s="59" t="e">
        <f t="shared" si="86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115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87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116"/>
        <v>#N/A</v>
      </c>
      <c r="CW78" s="20" t="e">
        <f t="shared" si="88"/>
        <v>#N/A</v>
      </c>
      <c r="CX78" s="59" t="e">
        <f t="shared" si="89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117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90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118"/>
        <v>#N/A</v>
      </c>
      <c r="DR78" s="20" t="e">
        <f t="shared" si="91"/>
        <v>#N/A</v>
      </c>
      <c r="DS78" s="59" t="e">
        <f t="shared" si="92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119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93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120"/>
        <v>#N/A</v>
      </c>
      <c r="EM78" s="20" t="e">
        <f t="shared" si="94"/>
        <v>#N/A</v>
      </c>
      <c r="EN78" s="59" t="e">
        <f t="shared" si="95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21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96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22"/>
        <v>#N/A</v>
      </c>
      <c r="FH78" s="20" t="e">
        <f t="shared" si="97"/>
        <v>#N/A</v>
      </c>
      <c r="FI78" s="59" t="e">
        <f t="shared" si="98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23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99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24"/>
        <v>#N/A</v>
      </c>
      <c r="GC78" s="20" t="e">
        <f t="shared" si="100"/>
        <v>#N/A</v>
      </c>
      <c r="GD78" s="59" t="e">
        <f t="shared" si="101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25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102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26"/>
        <v>#N/A</v>
      </c>
      <c r="GX78" s="20" t="e">
        <f t="shared" si="103"/>
        <v>#N/A</v>
      </c>
      <c r="GY78" s="59" t="e">
        <f t="shared" si="104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27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105"/>
        <v>#N/A</v>
      </c>
    </row>
    <row r="79" spans="1:218" x14ac:dyDescent="0.35">
      <c r="A79" s="10">
        <f t="shared" si="106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107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75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-2.8421709430404007E-13</v>
      </c>
      <c r="O79" s="13">
        <f>N79*VLOOKUP('Données projet'!$B$9,Paramètres!$A$1:$I$89,3,0)*VLOOKUP('Données projet'!$B$9,Paramètres!$A$1:$I$89,5,0)</f>
        <v>-1.69961822393816E-13</v>
      </c>
      <c r="P79" s="13" t="e">
        <f t="shared" si="108"/>
        <v>#NUM!</v>
      </c>
      <c r="Q79" s="20" t="e">
        <f t="shared" si="76"/>
        <v>#NUM!</v>
      </c>
      <c r="R79" s="59" t="e">
        <f t="shared" si="77"/>
        <v>#NUM!</v>
      </c>
      <c r="S79" s="59">
        <f ca="1">AVERAGE(OFFSET($R$3,0,0,'Données projet'!$E$9+1,1))-AVERAGE(OFFSET($H$3,0,0,'Données projet'!$E$9+1,1))</f>
        <v>260.51637945828395</v>
      </c>
      <c r="T79" s="59">
        <f t="shared" si="109"/>
        <v>382.46224100713982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55.786534133486946</v>
      </c>
      <c r="AA79" s="21">
        <f>EXP(-LN(2)/25)*AA78+(1-EXP(-LN(2)/25))/(LN(2)/25)*Calculateur!V79*Calculateur!X79*VLOOKUP('Données projet'!$B$9,Paramètres!$A$1:$I$89,3,0)*0.475*44/12</f>
        <v>20.285189522868489</v>
      </c>
      <c r="AB79" s="21">
        <f>EXP(-LN(2)/2)*AB78+(1-EXP(-LN(2)/2))/(LN(2)/2)*V79*Y79*VLOOKUP('Données projet'!$B$9,Paramètres!$A$1:$I$89,3,0)*0.475*44/12</f>
        <v>8.0045806019906859E-4</v>
      </c>
      <c r="AC79" s="22">
        <f t="shared" si="78"/>
        <v>76.072524114415629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110"/>
        <v>#N/A</v>
      </c>
      <c r="AL79" s="20" t="e">
        <f t="shared" si="79"/>
        <v>#N/A</v>
      </c>
      <c r="AM79" s="59" t="e">
        <f t="shared" si="80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111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81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112"/>
        <v>#N/A</v>
      </c>
      <c r="BG79" s="20" t="e">
        <f t="shared" si="82"/>
        <v>#N/A</v>
      </c>
      <c r="BH79" s="59" t="e">
        <f t="shared" si="83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113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84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114"/>
        <v>#N/A</v>
      </c>
      <c r="CB79" s="20" t="e">
        <f t="shared" si="85"/>
        <v>#N/A</v>
      </c>
      <c r="CC79" s="59" t="e">
        <f t="shared" si="86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115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87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116"/>
        <v>#N/A</v>
      </c>
      <c r="CW79" s="20" t="e">
        <f t="shared" si="88"/>
        <v>#N/A</v>
      </c>
      <c r="CX79" s="59" t="e">
        <f t="shared" si="89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117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90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118"/>
        <v>#N/A</v>
      </c>
      <c r="DR79" s="20" t="e">
        <f t="shared" si="91"/>
        <v>#N/A</v>
      </c>
      <c r="DS79" s="59" t="e">
        <f t="shared" si="92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119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93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120"/>
        <v>#N/A</v>
      </c>
      <c r="EM79" s="20" t="e">
        <f t="shared" si="94"/>
        <v>#N/A</v>
      </c>
      <c r="EN79" s="59" t="e">
        <f t="shared" si="95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21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96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22"/>
        <v>#N/A</v>
      </c>
      <c r="FH79" s="20" t="e">
        <f t="shared" si="97"/>
        <v>#N/A</v>
      </c>
      <c r="FI79" s="59" t="e">
        <f t="shared" si="98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23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99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24"/>
        <v>#N/A</v>
      </c>
      <c r="GC79" s="20" t="e">
        <f t="shared" si="100"/>
        <v>#N/A</v>
      </c>
      <c r="GD79" s="59" t="e">
        <f t="shared" si="101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25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102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26"/>
        <v>#N/A</v>
      </c>
      <c r="GX79" s="20" t="e">
        <f t="shared" si="103"/>
        <v>#N/A</v>
      </c>
      <c r="GY79" s="59" t="e">
        <f t="shared" si="104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27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105"/>
        <v>#N/A</v>
      </c>
    </row>
    <row r="80" spans="1:218" x14ac:dyDescent="0.35">
      <c r="A80" s="10">
        <f t="shared" si="106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107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75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-2.8421709430404007E-13</v>
      </c>
      <c r="O80" s="13">
        <f>N80*VLOOKUP('Données projet'!$B$9,Paramètres!$A$1:$I$89,3,0)*VLOOKUP('Données projet'!$B$9,Paramètres!$A$1:$I$89,5,0)</f>
        <v>-1.69961822393816E-13</v>
      </c>
      <c r="P80" s="13" t="e">
        <f t="shared" si="108"/>
        <v>#NUM!</v>
      </c>
      <c r="Q80" s="20" t="e">
        <f t="shared" si="76"/>
        <v>#NUM!</v>
      </c>
      <c r="R80" s="59" t="e">
        <f t="shared" si="77"/>
        <v>#NUM!</v>
      </c>
      <c r="S80" s="59">
        <f ca="1">AVERAGE(OFFSET($R$3,0,0,'Données projet'!$E$9+1,1))-AVERAGE(OFFSET($H$3,0,0,'Données projet'!$E$9+1,1))</f>
        <v>260.51637945828395</v>
      </c>
      <c r="T80" s="59">
        <f t="shared" si="109"/>
        <v>382.46224100713982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54.692594225555254</v>
      </c>
      <c r="AA80" s="21">
        <f>EXP(-LN(2)/25)*AA79+(1-EXP(-LN(2)/25))/(LN(2)/25)*Calculateur!V80*Calculateur!X80*VLOOKUP('Données projet'!$B$9,Paramètres!$A$1:$I$89,3,0)*0.475*44/12</f>
        <v>19.730489948613897</v>
      </c>
      <c r="AB80" s="21">
        <f>EXP(-LN(2)/2)*AB79+(1-EXP(-LN(2)/2))/(LN(2)/2)*V80*Y80*VLOOKUP('Données projet'!$B$9,Paramètres!$A$1:$I$89,3,0)*0.475*44/12</f>
        <v>5.6600932242219107E-4</v>
      </c>
      <c r="AC80" s="22">
        <f t="shared" si="78"/>
        <v>74.423650183491574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110"/>
        <v>#N/A</v>
      </c>
      <c r="AL80" s="20" t="e">
        <f t="shared" si="79"/>
        <v>#N/A</v>
      </c>
      <c r="AM80" s="59" t="e">
        <f t="shared" si="80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111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81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112"/>
        <v>#N/A</v>
      </c>
      <c r="BG80" s="20" t="e">
        <f t="shared" si="82"/>
        <v>#N/A</v>
      </c>
      <c r="BH80" s="59" t="e">
        <f t="shared" si="83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113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84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114"/>
        <v>#N/A</v>
      </c>
      <c r="CB80" s="20" t="e">
        <f t="shared" si="85"/>
        <v>#N/A</v>
      </c>
      <c r="CC80" s="59" t="e">
        <f t="shared" si="86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115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87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116"/>
        <v>#N/A</v>
      </c>
      <c r="CW80" s="20" t="e">
        <f t="shared" si="88"/>
        <v>#N/A</v>
      </c>
      <c r="CX80" s="59" t="e">
        <f t="shared" si="89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117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90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118"/>
        <v>#N/A</v>
      </c>
      <c r="DR80" s="20" t="e">
        <f t="shared" si="91"/>
        <v>#N/A</v>
      </c>
      <c r="DS80" s="59" t="e">
        <f t="shared" si="92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119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93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120"/>
        <v>#N/A</v>
      </c>
      <c r="EM80" s="20" t="e">
        <f t="shared" si="94"/>
        <v>#N/A</v>
      </c>
      <c r="EN80" s="59" t="e">
        <f t="shared" si="95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21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96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22"/>
        <v>#N/A</v>
      </c>
      <c r="FH80" s="20" t="e">
        <f t="shared" si="97"/>
        <v>#N/A</v>
      </c>
      <c r="FI80" s="59" t="e">
        <f t="shared" si="98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23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99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24"/>
        <v>#N/A</v>
      </c>
      <c r="GC80" s="20" t="e">
        <f t="shared" si="100"/>
        <v>#N/A</v>
      </c>
      <c r="GD80" s="59" t="e">
        <f t="shared" si="101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25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102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26"/>
        <v>#N/A</v>
      </c>
      <c r="GX80" s="20" t="e">
        <f t="shared" si="103"/>
        <v>#N/A</v>
      </c>
      <c r="GY80" s="59" t="e">
        <f t="shared" si="104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27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105"/>
        <v>#N/A</v>
      </c>
    </row>
    <row r="81" spans="1:218" x14ac:dyDescent="0.35">
      <c r="A81" s="10">
        <f t="shared" si="106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107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75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-2.8421709430404007E-13</v>
      </c>
      <c r="O81" s="13">
        <f>N81*VLOOKUP('Données projet'!$B$9,Paramètres!$A$1:$I$89,3,0)*VLOOKUP('Données projet'!$B$9,Paramètres!$A$1:$I$89,5,0)</f>
        <v>-1.69961822393816E-13</v>
      </c>
      <c r="P81" s="13" t="e">
        <f t="shared" si="108"/>
        <v>#NUM!</v>
      </c>
      <c r="Q81" s="20" t="e">
        <f t="shared" si="76"/>
        <v>#NUM!</v>
      </c>
      <c r="R81" s="59" t="e">
        <f t="shared" si="77"/>
        <v>#NUM!</v>
      </c>
      <c r="S81" s="59">
        <f ca="1">AVERAGE(OFFSET($R$3,0,0,'Données projet'!$E$9+1,1))-AVERAGE(OFFSET($H$3,0,0,'Données projet'!$E$9+1,1))</f>
        <v>260.51637945828395</v>
      </c>
      <c r="T81" s="59">
        <f t="shared" si="109"/>
        <v>382.46224100713982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53.62010581198065</v>
      </c>
      <c r="AA81" s="21">
        <f>EXP(-LN(2)/25)*AA80+(1-EXP(-LN(2)/25))/(LN(2)/25)*Calculateur!V81*Calculateur!X81*VLOOKUP('Données projet'!$B$9,Paramètres!$A$1:$I$89,3,0)*0.475*44/12</f>
        <v>19.190958663387679</v>
      </c>
      <c r="AB81" s="21">
        <f>EXP(-LN(2)/2)*AB80+(1-EXP(-LN(2)/2))/(LN(2)/2)*V81*Y81*VLOOKUP('Données projet'!$B$9,Paramètres!$A$1:$I$89,3,0)*0.475*44/12</f>
        <v>4.0022903009953429E-4</v>
      </c>
      <c r="AC81" s="22">
        <f t="shared" si="78"/>
        <v>72.811464704398432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110"/>
        <v>#N/A</v>
      </c>
      <c r="AL81" s="20" t="e">
        <f t="shared" si="79"/>
        <v>#N/A</v>
      </c>
      <c r="AM81" s="59" t="e">
        <f t="shared" si="80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111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81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112"/>
        <v>#N/A</v>
      </c>
      <c r="BG81" s="20" t="e">
        <f t="shared" si="82"/>
        <v>#N/A</v>
      </c>
      <c r="BH81" s="59" t="e">
        <f t="shared" si="83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113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84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114"/>
        <v>#N/A</v>
      </c>
      <c r="CB81" s="20" t="e">
        <f t="shared" si="85"/>
        <v>#N/A</v>
      </c>
      <c r="CC81" s="59" t="e">
        <f t="shared" si="86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115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87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116"/>
        <v>#N/A</v>
      </c>
      <c r="CW81" s="20" t="e">
        <f t="shared" si="88"/>
        <v>#N/A</v>
      </c>
      <c r="CX81" s="59" t="e">
        <f t="shared" si="89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117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90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118"/>
        <v>#N/A</v>
      </c>
      <c r="DR81" s="20" t="e">
        <f t="shared" si="91"/>
        <v>#N/A</v>
      </c>
      <c r="DS81" s="59" t="e">
        <f t="shared" si="92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119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93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120"/>
        <v>#N/A</v>
      </c>
      <c r="EM81" s="20" t="e">
        <f t="shared" si="94"/>
        <v>#N/A</v>
      </c>
      <c r="EN81" s="59" t="e">
        <f t="shared" si="95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21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96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22"/>
        <v>#N/A</v>
      </c>
      <c r="FH81" s="20" t="e">
        <f t="shared" si="97"/>
        <v>#N/A</v>
      </c>
      <c r="FI81" s="59" t="e">
        <f t="shared" si="98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23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99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24"/>
        <v>#N/A</v>
      </c>
      <c r="GC81" s="20" t="e">
        <f t="shared" si="100"/>
        <v>#N/A</v>
      </c>
      <c r="GD81" s="59" t="e">
        <f t="shared" si="101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25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102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26"/>
        <v>#N/A</v>
      </c>
      <c r="GX81" s="20" t="e">
        <f t="shared" si="103"/>
        <v>#N/A</v>
      </c>
      <c r="GY81" s="59" t="e">
        <f t="shared" si="104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27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105"/>
        <v>#N/A</v>
      </c>
    </row>
    <row r="82" spans="1:218" x14ac:dyDescent="0.35">
      <c r="A82" s="10">
        <f t="shared" si="106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107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75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-2.8421709430404007E-13</v>
      </c>
      <c r="O82" s="13">
        <f>N82*VLOOKUP('Données projet'!$B$9,Paramètres!$A$1:$I$89,3,0)*VLOOKUP('Données projet'!$B$9,Paramètres!$A$1:$I$89,5,0)</f>
        <v>-1.69961822393816E-13</v>
      </c>
      <c r="P82" s="13" t="e">
        <f t="shared" si="108"/>
        <v>#NUM!</v>
      </c>
      <c r="Q82" s="20" t="e">
        <f t="shared" si="76"/>
        <v>#NUM!</v>
      </c>
      <c r="R82" s="59" t="e">
        <f t="shared" si="77"/>
        <v>#NUM!</v>
      </c>
      <c r="S82" s="59">
        <f ca="1">AVERAGE(OFFSET($R$3,0,0,'Données projet'!$E$9+1,1))-AVERAGE(OFFSET($H$3,0,0,'Données projet'!$E$9+1,1))</f>
        <v>260.51637945828395</v>
      </c>
      <c r="T82" s="59">
        <f t="shared" si="109"/>
        <v>382.46224100713982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52.568648242042904</v>
      </c>
      <c r="AA82" s="21">
        <f>EXP(-LN(2)/25)*AA81+(1-EXP(-LN(2)/25))/(LN(2)/25)*Calculateur!V82*Calculateur!X82*VLOOKUP('Données projet'!$B$9,Paramètres!$A$1:$I$89,3,0)*0.475*44/12</f>
        <v>18.66618088952869</v>
      </c>
      <c r="AB82" s="21">
        <f>EXP(-LN(2)/2)*AB81+(1-EXP(-LN(2)/2))/(LN(2)/2)*V82*Y82*VLOOKUP('Données projet'!$B$9,Paramètres!$A$1:$I$89,3,0)*0.475*44/12</f>
        <v>2.8300466121109554E-4</v>
      </c>
      <c r="AC82" s="22">
        <f t="shared" si="78"/>
        <v>71.2351121362328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110"/>
        <v>#N/A</v>
      </c>
      <c r="AL82" s="20" t="e">
        <f t="shared" si="79"/>
        <v>#N/A</v>
      </c>
      <c r="AM82" s="59" t="e">
        <f t="shared" si="80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111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81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112"/>
        <v>#N/A</v>
      </c>
      <c r="BG82" s="20" t="e">
        <f t="shared" si="82"/>
        <v>#N/A</v>
      </c>
      <c r="BH82" s="59" t="e">
        <f t="shared" si="83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113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84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114"/>
        <v>#N/A</v>
      </c>
      <c r="CB82" s="20" t="e">
        <f t="shared" si="85"/>
        <v>#N/A</v>
      </c>
      <c r="CC82" s="59" t="e">
        <f t="shared" si="86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115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87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116"/>
        <v>#N/A</v>
      </c>
      <c r="CW82" s="20" t="e">
        <f t="shared" si="88"/>
        <v>#N/A</v>
      </c>
      <c r="CX82" s="59" t="e">
        <f t="shared" si="89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117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90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118"/>
        <v>#N/A</v>
      </c>
      <c r="DR82" s="20" t="e">
        <f t="shared" si="91"/>
        <v>#N/A</v>
      </c>
      <c r="DS82" s="59" t="e">
        <f t="shared" si="92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119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93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120"/>
        <v>#N/A</v>
      </c>
      <c r="EM82" s="20" t="e">
        <f t="shared" si="94"/>
        <v>#N/A</v>
      </c>
      <c r="EN82" s="59" t="e">
        <f t="shared" si="95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21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96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22"/>
        <v>#N/A</v>
      </c>
      <c r="FH82" s="20" t="e">
        <f t="shared" si="97"/>
        <v>#N/A</v>
      </c>
      <c r="FI82" s="59" t="e">
        <f t="shared" si="98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23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99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24"/>
        <v>#N/A</v>
      </c>
      <c r="GC82" s="20" t="e">
        <f t="shared" si="100"/>
        <v>#N/A</v>
      </c>
      <c r="GD82" s="59" t="e">
        <f t="shared" si="101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25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102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26"/>
        <v>#N/A</v>
      </c>
      <c r="GX82" s="20" t="e">
        <f t="shared" si="103"/>
        <v>#N/A</v>
      </c>
      <c r="GY82" s="59" t="e">
        <f t="shared" si="104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27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105"/>
        <v>#N/A</v>
      </c>
    </row>
    <row r="83" spans="1:218" x14ac:dyDescent="0.35">
      <c r="A83" s="10">
        <f t="shared" si="106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107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75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-2.8421709430404007E-13</v>
      </c>
      <c r="O83" s="13">
        <f>N83*VLOOKUP('Données projet'!$B$9,Paramètres!$A$1:$I$89,3,0)*VLOOKUP('Données projet'!$B$9,Paramètres!$A$1:$I$89,5,0)</f>
        <v>-1.69961822393816E-13</v>
      </c>
      <c r="P83" s="13" t="e">
        <f t="shared" si="108"/>
        <v>#NUM!</v>
      </c>
      <c r="Q83" s="20" t="e">
        <f t="shared" si="76"/>
        <v>#NUM!</v>
      </c>
      <c r="R83" s="59" t="e">
        <f t="shared" si="77"/>
        <v>#NUM!</v>
      </c>
      <c r="S83" s="59">
        <f ca="1">AVERAGE(OFFSET($R$3,0,0,'Données projet'!$E$9+1,1))-AVERAGE(OFFSET($H$3,0,0,'Données projet'!$E$9+1,1))</f>
        <v>260.51637945828395</v>
      </c>
      <c r="T83" s="59">
        <f t="shared" si="109"/>
        <v>382.46224100713982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51.537809113725842</v>
      </c>
      <c r="AA83" s="21">
        <f>EXP(-LN(2)/25)*AA82+(1-EXP(-LN(2)/25))/(LN(2)/25)*Calculateur!V83*Calculateur!X83*VLOOKUP('Données projet'!$B$9,Paramètres!$A$1:$I$89,3,0)*0.475*44/12</f>
        <v>18.155753191492735</v>
      </c>
      <c r="AB83" s="21">
        <f>EXP(-LN(2)/2)*AB82+(1-EXP(-LN(2)/2))/(LN(2)/2)*V83*Y83*VLOOKUP('Données projet'!$B$9,Paramètres!$A$1:$I$89,3,0)*0.475*44/12</f>
        <v>2.0011451504976715E-4</v>
      </c>
      <c r="AC83" s="22">
        <f t="shared" si="78"/>
        <v>69.693762419733631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110"/>
        <v>#N/A</v>
      </c>
      <c r="AL83" s="20" t="e">
        <f t="shared" si="79"/>
        <v>#N/A</v>
      </c>
      <c r="AM83" s="59" t="e">
        <f t="shared" si="80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111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81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112"/>
        <v>#N/A</v>
      </c>
      <c r="BG83" s="20" t="e">
        <f t="shared" si="82"/>
        <v>#N/A</v>
      </c>
      <c r="BH83" s="59" t="e">
        <f t="shared" si="83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113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84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114"/>
        <v>#N/A</v>
      </c>
      <c r="CB83" s="20" t="e">
        <f t="shared" si="85"/>
        <v>#N/A</v>
      </c>
      <c r="CC83" s="59" t="e">
        <f t="shared" si="86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115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87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116"/>
        <v>#N/A</v>
      </c>
      <c r="CW83" s="20" t="e">
        <f t="shared" si="88"/>
        <v>#N/A</v>
      </c>
      <c r="CX83" s="59" t="e">
        <f t="shared" si="89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117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90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118"/>
        <v>#N/A</v>
      </c>
      <c r="DR83" s="20" t="e">
        <f t="shared" si="91"/>
        <v>#N/A</v>
      </c>
      <c r="DS83" s="59" t="e">
        <f t="shared" si="92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119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93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120"/>
        <v>#N/A</v>
      </c>
      <c r="EM83" s="20" t="e">
        <f t="shared" si="94"/>
        <v>#N/A</v>
      </c>
      <c r="EN83" s="59" t="e">
        <f t="shared" si="95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21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96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22"/>
        <v>#N/A</v>
      </c>
      <c r="FH83" s="20" t="e">
        <f t="shared" si="97"/>
        <v>#N/A</v>
      </c>
      <c r="FI83" s="59" t="e">
        <f t="shared" si="98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23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99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24"/>
        <v>#N/A</v>
      </c>
      <c r="GC83" s="20" t="e">
        <f t="shared" si="100"/>
        <v>#N/A</v>
      </c>
      <c r="GD83" s="59" t="e">
        <f t="shared" si="101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25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102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26"/>
        <v>#N/A</v>
      </c>
      <c r="GX83" s="20" t="e">
        <f t="shared" si="103"/>
        <v>#N/A</v>
      </c>
      <c r="GY83" s="59" t="e">
        <f t="shared" si="104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27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105"/>
        <v>#N/A</v>
      </c>
    </row>
    <row r="84" spans="1:218" x14ac:dyDescent="0.35">
      <c r="A84" s="10">
        <f t="shared" si="106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107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75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-2.8421709430404007E-13</v>
      </c>
      <c r="O84" s="13">
        <f>N84*VLOOKUP('Données projet'!$B$9,Paramètres!$A$1:$I$89,3,0)*VLOOKUP('Données projet'!$B$9,Paramètres!$A$1:$I$89,5,0)</f>
        <v>-1.69961822393816E-13</v>
      </c>
      <c r="P84" s="13" t="e">
        <f t="shared" si="108"/>
        <v>#NUM!</v>
      </c>
      <c r="Q84" s="20" t="e">
        <f t="shared" si="76"/>
        <v>#NUM!</v>
      </c>
      <c r="R84" s="59" t="e">
        <f t="shared" si="77"/>
        <v>#NUM!</v>
      </c>
      <c r="S84" s="59">
        <f ca="1">AVERAGE(OFFSET($R$3,0,0,'Données projet'!$E$9+1,1))-AVERAGE(OFFSET($H$3,0,0,'Données projet'!$E$9+1,1))</f>
        <v>260.51637945828395</v>
      </c>
      <c r="T84" s="59">
        <f t="shared" si="109"/>
        <v>382.46224100713982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50.52718411196529</v>
      </c>
      <c r="AA84" s="21">
        <f>EXP(-LN(2)/25)*AA83+(1-EXP(-LN(2)/25))/(LN(2)/25)*Calculateur!V84*Calculateur!X84*VLOOKUP('Données projet'!$B$9,Paramètres!$A$1:$I$89,3,0)*0.475*44/12</f>
        <v>17.659283165701801</v>
      </c>
      <c r="AB84" s="21">
        <f>EXP(-LN(2)/2)*AB83+(1-EXP(-LN(2)/2))/(LN(2)/2)*V84*Y84*VLOOKUP('Données projet'!$B$9,Paramètres!$A$1:$I$89,3,0)*0.475*44/12</f>
        <v>1.4150233060554777E-4</v>
      </c>
      <c r="AC84" s="22">
        <f t="shared" si="78"/>
        <v>68.186608779997698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110"/>
        <v>#N/A</v>
      </c>
      <c r="AL84" s="20" t="e">
        <f t="shared" si="79"/>
        <v>#N/A</v>
      </c>
      <c r="AM84" s="59" t="e">
        <f t="shared" si="80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111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81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112"/>
        <v>#N/A</v>
      </c>
      <c r="BG84" s="20" t="e">
        <f t="shared" si="82"/>
        <v>#N/A</v>
      </c>
      <c r="BH84" s="59" t="e">
        <f t="shared" si="83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113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84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114"/>
        <v>#N/A</v>
      </c>
      <c r="CB84" s="20" t="e">
        <f t="shared" si="85"/>
        <v>#N/A</v>
      </c>
      <c r="CC84" s="59" t="e">
        <f t="shared" si="86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115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87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116"/>
        <v>#N/A</v>
      </c>
      <c r="CW84" s="20" t="e">
        <f t="shared" si="88"/>
        <v>#N/A</v>
      </c>
      <c r="CX84" s="59" t="e">
        <f t="shared" si="89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117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90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118"/>
        <v>#N/A</v>
      </c>
      <c r="DR84" s="20" t="e">
        <f t="shared" si="91"/>
        <v>#N/A</v>
      </c>
      <c r="DS84" s="59" t="e">
        <f t="shared" si="92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119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93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120"/>
        <v>#N/A</v>
      </c>
      <c r="EM84" s="20" t="e">
        <f t="shared" si="94"/>
        <v>#N/A</v>
      </c>
      <c r="EN84" s="59" t="e">
        <f t="shared" si="95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21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96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22"/>
        <v>#N/A</v>
      </c>
      <c r="FH84" s="20" t="e">
        <f t="shared" si="97"/>
        <v>#N/A</v>
      </c>
      <c r="FI84" s="59" t="e">
        <f t="shared" si="98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23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99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24"/>
        <v>#N/A</v>
      </c>
      <c r="GC84" s="20" t="e">
        <f t="shared" si="100"/>
        <v>#N/A</v>
      </c>
      <c r="GD84" s="59" t="e">
        <f t="shared" si="101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25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102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26"/>
        <v>#N/A</v>
      </c>
      <c r="GX84" s="20" t="e">
        <f t="shared" si="103"/>
        <v>#N/A</v>
      </c>
      <c r="GY84" s="59" t="e">
        <f t="shared" si="104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27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105"/>
        <v>#N/A</v>
      </c>
    </row>
    <row r="85" spans="1:218" x14ac:dyDescent="0.35">
      <c r="A85" s="10">
        <f t="shared" si="106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107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75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-2.8421709430404007E-13</v>
      </c>
      <c r="O85" s="13">
        <f>N85*VLOOKUP('Données projet'!$B$9,Paramètres!$A$1:$I$89,3,0)*VLOOKUP('Données projet'!$B$9,Paramètres!$A$1:$I$89,5,0)</f>
        <v>-1.69961822393816E-13</v>
      </c>
      <c r="P85" s="13" t="e">
        <f t="shared" si="108"/>
        <v>#NUM!</v>
      </c>
      <c r="Q85" s="20" t="e">
        <f t="shared" si="76"/>
        <v>#NUM!</v>
      </c>
      <c r="R85" s="59" t="e">
        <f t="shared" si="77"/>
        <v>#NUM!</v>
      </c>
      <c r="S85" s="59">
        <f ca="1">AVERAGE(OFFSET($R$3,0,0,'Données projet'!$E$9+1,1))-AVERAGE(OFFSET($H$3,0,0,'Données projet'!$E$9+1,1))</f>
        <v>260.51637945828395</v>
      </c>
      <c r="T85" s="59">
        <f t="shared" si="109"/>
        <v>382.46224100713982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49.536376850068883</v>
      </c>
      <c r="AA85" s="21">
        <f>EXP(-LN(2)/25)*AA84+(1-EXP(-LN(2)/25))/(LN(2)/25)*Calculateur!V85*Calculateur!X85*VLOOKUP('Données projet'!$B$9,Paramètres!$A$1:$I$89,3,0)*0.475*44/12</f>
        <v>17.176389138874345</v>
      </c>
      <c r="AB85" s="21">
        <f>EXP(-LN(2)/2)*AB84+(1-EXP(-LN(2)/2))/(LN(2)/2)*V85*Y85*VLOOKUP('Données projet'!$B$9,Paramètres!$A$1:$I$89,3,0)*0.475*44/12</f>
        <v>1.0005725752488357E-4</v>
      </c>
      <c r="AC85" s="22">
        <f t="shared" si="78"/>
        <v>66.712866046200759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110"/>
        <v>#N/A</v>
      </c>
      <c r="AL85" s="20" t="e">
        <f t="shared" si="79"/>
        <v>#N/A</v>
      </c>
      <c r="AM85" s="59" t="e">
        <f t="shared" si="80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111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81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112"/>
        <v>#N/A</v>
      </c>
      <c r="BG85" s="20" t="e">
        <f t="shared" si="82"/>
        <v>#N/A</v>
      </c>
      <c r="BH85" s="59" t="e">
        <f t="shared" si="83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113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84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114"/>
        <v>#N/A</v>
      </c>
      <c r="CB85" s="20" t="e">
        <f t="shared" si="85"/>
        <v>#N/A</v>
      </c>
      <c r="CC85" s="59" t="e">
        <f t="shared" si="86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115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87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116"/>
        <v>#N/A</v>
      </c>
      <c r="CW85" s="20" t="e">
        <f t="shared" si="88"/>
        <v>#N/A</v>
      </c>
      <c r="CX85" s="59" t="e">
        <f t="shared" si="89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117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90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118"/>
        <v>#N/A</v>
      </c>
      <c r="DR85" s="20" t="e">
        <f t="shared" si="91"/>
        <v>#N/A</v>
      </c>
      <c r="DS85" s="59" t="e">
        <f t="shared" si="92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119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93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120"/>
        <v>#N/A</v>
      </c>
      <c r="EM85" s="20" t="e">
        <f t="shared" si="94"/>
        <v>#N/A</v>
      </c>
      <c r="EN85" s="59" t="e">
        <f t="shared" si="95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21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96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22"/>
        <v>#N/A</v>
      </c>
      <c r="FH85" s="20" t="e">
        <f t="shared" si="97"/>
        <v>#N/A</v>
      </c>
      <c r="FI85" s="59" t="e">
        <f t="shared" si="98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23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99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24"/>
        <v>#N/A</v>
      </c>
      <c r="GC85" s="20" t="e">
        <f t="shared" si="100"/>
        <v>#N/A</v>
      </c>
      <c r="GD85" s="59" t="e">
        <f t="shared" si="101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25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102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26"/>
        <v>#N/A</v>
      </c>
      <c r="GX85" s="20" t="e">
        <f t="shared" si="103"/>
        <v>#N/A</v>
      </c>
      <c r="GY85" s="59" t="e">
        <f t="shared" si="104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27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105"/>
        <v>#N/A</v>
      </c>
    </row>
    <row r="86" spans="1:218" x14ac:dyDescent="0.35">
      <c r="A86" s="10">
        <f t="shared" si="106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107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75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-2.8421709430404007E-13</v>
      </c>
      <c r="O86" s="13">
        <f>N86*VLOOKUP('Données projet'!$B$9,Paramètres!$A$1:$I$89,3,0)*VLOOKUP('Données projet'!$B$9,Paramètres!$A$1:$I$89,5,0)</f>
        <v>-1.69961822393816E-13</v>
      </c>
      <c r="P86" s="13" t="e">
        <f t="shared" si="108"/>
        <v>#NUM!</v>
      </c>
      <c r="Q86" s="20" t="e">
        <f t="shared" si="76"/>
        <v>#NUM!</v>
      </c>
      <c r="R86" s="59" t="e">
        <f t="shared" si="77"/>
        <v>#NUM!</v>
      </c>
      <c r="S86" s="59">
        <f ca="1">AVERAGE(OFFSET($R$3,0,0,'Données projet'!$E$9+1,1))-AVERAGE(OFFSET($H$3,0,0,'Données projet'!$E$9+1,1))</f>
        <v>260.51637945828395</v>
      </c>
      <c r="T86" s="59">
        <f t="shared" si="109"/>
        <v>382.46224100713982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48.564998714245505</v>
      </c>
      <c r="AA86" s="21">
        <f>EXP(-LN(2)/25)*AA85+(1-EXP(-LN(2)/25))/(LN(2)/25)*Calculateur!V86*Calculateur!X86*VLOOKUP('Données projet'!$B$9,Paramètres!$A$1:$I$89,3,0)*0.475*44/12</f>
        <v>16.70669987460478</v>
      </c>
      <c r="AB86" s="21">
        <f>EXP(-LN(2)/2)*AB85+(1-EXP(-LN(2)/2))/(LN(2)/2)*V86*Y86*VLOOKUP('Données projet'!$B$9,Paramètres!$A$1:$I$89,3,0)*0.475*44/12</f>
        <v>7.0751165302773884E-5</v>
      </c>
      <c r="AC86" s="22">
        <f t="shared" si="78"/>
        <v>65.271769340015581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110"/>
        <v>#N/A</v>
      </c>
      <c r="AL86" s="20" t="e">
        <f t="shared" si="79"/>
        <v>#N/A</v>
      </c>
      <c r="AM86" s="59" t="e">
        <f t="shared" si="80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111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81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112"/>
        <v>#N/A</v>
      </c>
      <c r="BG86" s="20" t="e">
        <f t="shared" si="82"/>
        <v>#N/A</v>
      </c>
      <c r="BH86" s="59" t="e">
        <f t="shared" si="83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113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84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114"/>
        <v>#N/A</v>
      </c>
      <c r="CB86" s="20" t="e">
        <f t="shared" si="85"/>
        <v>#N/A</v>
      </c>
      <c r="CC86" s="59" t="e">
        <f t="shared" si="86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115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87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116"/>
        <v>#N/A</v>
      </c>
      <c r="CW86" s="20" t="e">
        <f t="shared" si="88"/>
        <v>#N/A</v>
      </c>
      <c r="CX86" s="59" t="e">
        <f t="shared" si="89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117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90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118"/>
        <v>#N/A</v>
      </c>
      <c r="DR86" s="20" t="e">
        <f t="shared" si="91"/>
        <v>#N/A</v>
      </c>
      <c r="DS86" s="59" t="e">
        <f t="shared" si="92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119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93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120"/>
        <v>#N/A</v>
      </c>
      <c r="EM86" s="20" t="e">
        <f t="shared" si="94"/>
        <v>#N/A</v>
      </c>
      <c r="EN86" s="59" t="e">
        <f t="shared" si="95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21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96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22"/>
        <v>#N/A</v>
      </c>
      <c r="FH86" s="20" t="e">
        <f t="shared" si="97"/>
        <v>#N/A</v>
      </c>
      <c r="FI86" s="59" t="e">
        <f t="shared" si="98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23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99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24"/>
        <v>#N/A</v>
      </c>
      <c r="GC86" s="20" t="e">
        <f t="shared" si="100"/>
        <v>#N/A</v>
      </c>
      <c r="GD86" s="59" t="e">
        <f t="shared" si="101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25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102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26"/>
        <v>#N/A</v>
      </c>
      <c r="GX86" s="20" t="e">
        <f t="shared" si="103"/>
        <v>#N/A</v>
      </c>
      <c r="GY86" s="59" t="e">
        <f t="shared" si="104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27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105"/>
        <v>#N/A</v>
      </c>
    </row>
    <row r="87" spans="1:218" x14ac:dyDescent="0.35">
      <c r="A87" s="10">
        <f t="shared" si="106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107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75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-2.8421709430404007E-13</v>
      </c>
      <c r="O87" s="13">
        <f>N87*VLOOKUP('Données projet'!$B$9,Paramètres!$A$1:$I$89,3,0)*VLOOKUP('Données projet'!$B$9,Paramètres!$A$1:$I$89,5,0)</f>
        <v>-1.69961822393816E-13</v>
      </c>
      <c r="P87" s="13" t="e">
        <f t="shared" si="108"/>
        <v>#NUM!</v>
      </c>
      <c r="Q87" s="20" t="e">
        <f t="shared" si="76"/>
        <v>#NUM!</v>
      </c>
      <c r="R87" s="59" t="e">
        <f t="shared" si="77"/>
        <v>#NUM!</v>
      </c>
      <c r="S87" s="59">
        <f ca="1">AVERAGE(OFFSET($R$3,0,0,'Données projet'!$E$9+1,1))-AVERAGE(OFFSET($H$3,0,0,'Données projet'!$E$9+1,1))</f>
        <v>260.51637945828395</v>
      </c>
      <c r="T87" s="59">
        <f t="shared" si="109"/>
        <v>382.46224100713982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47.612668711183467</v>
      </c>
      <c r="AA87" s="21">
        <f>EXP(-LN(2)/25)*AA86+(1-EXP(-LN(2)/25))/(LN(2)/25)*Calculateur!V87*Calculateur!X87*VLOOKUP('Données projet'!$B$9,Paramètres!$A$1:$I$89,3,0)*0.475*44/12</f>
        <v>16.249854287966549</v>
      </c>
      <c r="AB87" s="21">
        <f>EXP(-LN(2)/2)*AB86+(1-EXP(-LN(2)/2))/(LN(2)/2)*V87*Y87*VLOOKUP('Données projet'!$B$9,Paramètres!$A$1:$I$89,3,0)*0.475*44/12</f>
        <v>5.0028628762441787E-5</v>
      </c>
      <c r="AC87" s="22">
        <f t="shared" si="78"/>
        <v>63.86257302777878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110"/>
        <v>#N/A</v>
      </c>
      <c r="AL87" s="20" t="e">
        <f t="shared" si="79"/>
        <v>#N/A</v>
      </c>
      <c r="AM87" s="59" t="e">
        <f t="shared" si="80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111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81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112"/>
        <v>#N/A</v>
      </c>
      <c r="BG87" s="20" t="e">
        <f t="shared" si="82"/>
        <v>#N/A</v>
      </c>
      <c r="BH87" s="59" t="e">
        <f t="shared" si="83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113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84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114"/>
        <v>#N/A</v>
      </c>
      <c r="CB87" s="20" t="e">
        <f t="shared" si="85"/>
        <v>#N/A</v>
      </c>
      <c r="CC87" s="59" t="e">
        <f t="shared" si="86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115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87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116"/>
        <v>#N/A</v>
      </c>
      <c r="CW87" s="20" t="e">
        <f t="shared" si="88"/>
        <v>#N/A</v>
      </c>
      <c r="CX87" s="59" t="e">
        <f t="shared" si="89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117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90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118"/>
        <v>#N/A</v>
      </c>
      <c r="DR87" s="20" t="e">
        <f t="shared" si="91"/>
        <v>#N/A</v>
      </c>
      <c r="DS87" s="59" t="e">
        <f t="shared" si="92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119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93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120"/>
        <v>#N/A</v>
      </c>
      <c r="EM87" s="20" t="e">
        <f t="shared" si="94"/>
        <v>#N/A</v>
      </c>
      <c r="EN87" s="59" t="e">
        <f t="shared" si="95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21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96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22"/>
        <v>#N/A</v>
      </c>
      <c r="FH87" s="20" t="e">
        <f t="shared" si="97"/>
        <v>#N/A</v>
      </c>
      <c r="FI87" s="59" t="e">
        <f t="shared" si="98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23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99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24"/>
        <v>#N/A</v>
      </c>
      <c r="GC87" s="20" t="e">
        <f t="shared" si="100"/>
        <v>#N/A</v>
      </c>
      <c r="GD87" s="59" t="e">
        <f t="shared" si="101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25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102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26"/>
        <v>#N/A</v>
      </c>
      <c r="GX87" s="20" t="e">
        <f t="shared" si="103"/>
        <v>#N/A</v>
      </c>
      <c r="GY87" s="59" t="e">
        <f t="shared" si="104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27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105"/>
        <v>#N/A</v>
      </c>
    </row>
    <row r="88" spans="1:218" x14ac:dyDescent="0.35">
      <c r="A88" s="10">
        <f t="shared" si="106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107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75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-2.8421709430404007E-13</v>
      </c>
      <c r="O88" s="13">
        <f>N88*VLOOKUP('Données projet'!$B$9,Paramètres!$A$1:$I$89,3,0)*VLOOKUP('Données projet'!$B$9,Paramètres!$A$1:$I$89,5,0)</f>
        <v>-1.69961822393816E-13</v>
      </c>
      <c r="P88" s="13" t="e">
        <f t="shared" si="108"/>
        <v>#NUM!</v>
      </c>
      <c r="Q88" s="20" t="e">
        <f t="shared" si="76"/>
        <v>#NUM!</v>
      </c>
      <c r="R88" s="59" t="e">
        <f t="shared" si="77"/>
        <v>#NUM!</v>
      </c>
      <c r="S88" s="59">
        <f ca="1">AVERAGE(OFFSET($R$3,0,0,'Données projet'!$E$9+1,1))-AVERAGE(OFFSET($H$3,0,0,'Données projet'!$E$9+1,1))</f>
        <v>260.51637945828395</v>
      </c>
      <c r="T88" s="59">
        <f t="shared" si="109"/>
        <v>382.46224100713982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46.679013318617528</v>
      </c>
      <c r="AA88" s="21">
        <f>EXP(-LN(2)/25)*AA87+(1-EXP(-LN(2)/25))/(LN(2)/25)*Calculateur!V88*Calculateur!X88*VLOOKUP('Données projet'!$B$9,Paramètres!$A$1:$I$89,3,0)*0.475*44/12</f>
        <v>15.805501167919406</v>
      </c>
      <c r="AB88" s="21">
        <f>EXP(-LN(2)/2)*AB87+(1-EXP(-LN(2)/2))/(LN(2)/2)*V88*Y88*VLOOKUP('Données projet'!$B$9,Paramètres!$A$1:$I$89,3,0)*0.475*44/12</f>
        <v>3.5375582651386942E-5</v>
      </c>
      <c r="AC88" s="22">
        <f t="shared" si="78"/>
        <v>62.484549862119586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110"/>
        <v>#N/A</v>
      </c>
      <c r="AL88" s="20" t="e">
        <f t="shared" si="79"/>
        <v>#N/A</v>
      </c>
      <c r="AM88" s="59" t="e">
        <f t="shared" si="80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111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81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112"/>
        <v>#N/A</v>
      </c>
      <c r="BG88" s="20" t="e">
        <f t="shared" si="82"/>
        <v>#N/A</v>
      </c>
      <c r="BH88" s="59" t="e">
        <f t="shared" si="83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113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84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114"/>
        <v>#N/A</v>
      </c>
      <c r="CB88" s="20" t="e">
        <f t="shared" si="85"/>
        <v>#N/A</v>
      </c>
      <c r="CC88" s="59" t="e">
        <f t="shared" si="86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115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87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116"/>
        <v>#N/A</v>
      </c>
      <c r="CW88" s="20" t="e">
        <f t="shared" si="88"/>
        <v>#N/A</v>
      </c>
      <c r="CX88" s="59" t="e">
        <f t="shared" si="89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117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90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118"/>
        <v>#N/A</v>
      </c>
      <c r="DR88" s="20" t="e">
        <f t="shared" si="91"/>
        <v>#N/A</v>
      </c>
      <c r="DS88" s="59" t="e">
        <f t="shared" si="92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119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93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120"/>
        <v>#N/A</v>
      </c>
      <c r="EM88" s="20" t="e">
        <f t="shared" si="94"/>
        <v>#N/A</v>
      </c>
      <c r="EN88" s="59" t="e">
        <f t="shared" si="95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21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96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22"/>
        <v>#N/A</v>
      </c>
      <c r="FH88" s="20" t="e">
        <f t="shared" si="97"/>
        <v>#N/A</v>
      </c>
      <c r="FI88" s="59" t="e">
        <f t="shared" si="98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23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99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24"/>
        <v>#N/A</v>
      </c>
      <c r="GC88" s="20" t="e">
        <f t="shared" si="100"/>
        <v>#N/A</v>
      </c>
      <c r="GD88" s="59" t="e">
        <f t="shared" si="101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25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102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26"/>
        <v>#N/A</v>
      </c>
      <c r="GX88" s="20" t="e">
        <f t="shared" si="103"/>
        <v>#N/A</v>
      </c>
      <c r="GY88" s="59" t="e">
        <f t="shared" si="104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27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105"/>
        <v>#N/A</v>
      </c>
    </row>
    <row r="89" spans="1:218" x14ac:dyDescent="0.35">
      <c r="A89" s="10">
        <f t="shared" si="106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107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75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-2.8421709430404007E-13</v>
      </c>
      <c r="O89" s="13">
        <f>N89*VLOOKUP('Données projet'!$B$9,Paramètres!$A$1:$I$89,3,0)*VLOOKUP('Données projet'!$B$9,Paramètres!$A$1:$I$89,5,0)</f>
        <v>-1.69961822393816E-13</v>
      </c>
      <c r="P89" s="13" t="e">
        <f t="shared" si="108"/>
        <v>#NUM!</v>
      </c>
      <c r="Q89" s="20" t="e">
        <f t="shared" si="76"/>
        <v>#NUM!</v>
      </c>
      <c r="R89" s="59" t="e">
        <f t="shared" si="77"/>
        <v>#NUM!</v>
      </c>
      <c r="S89" s="59">
        <f ca="1">AVERAGE(OFFSET($R$3,0,0,'Données projet'!$E$9+1,1))-AVERAGE(OFFSET($H$3,0,0,'Données projet'!$E$9+1,1))</f>
        <v>260.51637945828395</v>
      </c>
      <c r="T89" s="59">
        <f t="shared" si="109"/>
        <v>382.46224100713982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45.763666338826248</v>
      </c>
      <c r="AA89" s="21">
        <f>EXP(-LN(2)/25)*AA88+(1-EXP(-LN(2)/25))/(LN(2)/25)*Calculateur!V89*Calculateur!X89*VLOOKUP('Données projet'!$B$9,Paramètres!$A$1:$I$89,3,0)*0.475*44/12</f>
        <v>15.373298907307467</v>
      </c>
      <c r="AB89" s="21">
        <f>EXP(-LN(2)/2)*AB88+(1-EXP(-LN(2)/2))/(LN(2)/2)*V89*Y89*VLOOKUP('Données projet'!$B$9,Paramètres!$A$1:$I$89,3,0)*0.475*44/12</f>
        <v>2.5014314381220893E-5</v>
      </c>
      <c r="AC89" s="22">
        <f t="shared" si="78"/>
        <v>61.136990260448094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110"/>
        <v>#N/A</v>
      </c>
      <c r="AL89" s="20" t="e">
        <f t="shared" si="79"/>
        <v>#N/A</v>
      </c>
      <c r="AM89" s="59" t="e">
        <f t="shared" si="80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111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81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112"/>
        <v>#N/A</v>
      </c>
      <c r="BG89" s="20" t="e">
        <f t="shared" si="82"/>
        <v>#N/A</v>
      </c>
      <c r="BH89" s="59" t="e">
        <f t="shared" si="83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113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84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114"/>
        <v>#N/A</v>
      </c>
      <c r="CB89" s="20" t="e">
        <f t="shared" si="85"/>
        <v>#N/A</v>
      </c>
      <c r="CC89" s="59" t="e">
        <f t="shared" si="86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115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87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116"/>
        <v>#N/A</v>
      </c>
      <c r="CW89" s="20" t="e">
        <f t="shared" si="88"/>
        <v>#N/A</v>
      </c>
      <c r="CX89" s="59" t="e">
        <f t="shared" si="89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117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90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118"/>
        <v>#N/A</v>
      </c>
      <c r="DR89" s="20" t="e">
        <f t="shared" si="91"/>
        <v>#N/A</v>
      </c>
      <c r="DS89" s="59" t="e">
        <f t="shared" si="92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119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93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120"/>
        <v>#N/A</v>
      </c>
      <c r="EM89" s="20" t="e">
        <f t="shared" si="94"/>
        <v>#N/A</v>
      </c>
      <c r="EN89" s="59" t="e">
        <f t="shared" si="95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21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96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22"/>
        <v>#N/A</v>
      </c>
      <c r="FH89" s="20" t="e">
        <f t="shared" si="97"/>
        <v>#N/A</v>
      </c>
      <c r="FI89" s="59" t="e">
        <f t="shared" si="98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23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99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24"/>
        <v>#N/A</v>
      </c>
      <c r="GC89" s="20" t="e">
        <f t="shared" si="100"/>
        <v>#N/A</v>
      </c>
      <c r="GD89" s="59" t="e">
        <f t="shared" si="101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25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102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26"/>
        <v>#N/A</v>
      </c>
      <c r="GX89" s="20" t="e">
        <f t="shared" si="103"/>
        <v>#N/A</v>
      </c>
      <c r="GY89" s="59" t="e">
        <f t="shared" si="104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27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105"/>
        <v>#N/A</v>
      </c>
    </row>
    <row r="90" spans="1:218" x14ac:dyDescent="0.35">
      <c r="A90" s="10">
        <f t="shared" si="106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107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75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-2.8421709430404007E-13</v>
      </c>
      <c r="O90" s="13">
        <f>N90*VLOOKUP('Données projet'!$B$9,Paramètres!$A$1:$I$89,3,0)*VLOOKUP('Données projet'!$B$9,Paramètres!$A$1:$I$89,5,0)</f>
        <v>-1.69961822393816E-13</v>
      </c>
      <c r="P90" s="13" t="e">
        <f t="shared" si="108"/>
        <v>#NUM!</v>
      </c>
      <c r="Q90" s="20" t="e">
        <f t="shared" si="76"/>
        <v>#NUM!</v>
      </c>
      <c r="R90" s="59" t="e">
        <f t="shared" si="77"/>
        <v>#NUM!</v>
      </c>
      <c r="S90" s="59">
        <f ca="1">AVERAGE(OFFSET($R$3,0,0,'Données projet'!$E$9+1,1))-AVERAGE(OFFSET($H$3,0,0,'Données projet'!$E$9+1,1))</f>
        <v>260.51637945828395</v>
      </c>
      <c r="T90" s="59">
        <f t="shared" si="109"/>
        <v>382.46224100713982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44.866268755002146</v>
      </c>
      <c r="AA90" s="21">
        <f>EXP(-LN(2)/25)*AA89+(1-EXP(-LN(2)/25))/(LN(2)/25)*Calculateur!V90*Calculateur!X90*VLOOKUP('Données projet'!$B$9,Paramètres!$A$1:$I$89,3,0)*0.475*44/12</f>
        <v>14.95291524024049</v>
      </c>
      <c r="AB90" s="21">
        <f>EXP(-LN(2)/2)*AB89+(1-EXP(-LN(2)/2))/(LN(2)/2)*V90*Y90*VLOOKUP('Données projet'!$B$9,Paramètres!$A$1:$I$89,3,0)*0.475*44/12</f>
        <v>1.7687791325693471E-5</v>
      </c>
      <c r="AC90" s="22">
        <f t="shared" si="78"/>
        <v>59.819201683033967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110"/>
        <v>#N/A</v>
      </c>
      <c r="AL90" s="20" t="e">
        <f t="shared" si="79"/>
        <v>#N/A</v>
      </c>
      <c r="AM90" s="59" t="e">
        <f t="shared" si="80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111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81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112"/>
        <v>#N/A</v>
      </c>
      <c r="BG90" s="20" t="e">
        <f t="shared" si="82"/>
        <v>#N/A</v>
      </c>
      <c r="BH90" s="59" t="e">
        <f t="shared" si="83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113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84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114"/>
        <v>#N/A</v>
      </c>
      <c r="CB90" s="20" t="e">
        <f t="shared" si="85"/>
        <v>#N/A</v>
      </c>
      <c r="CC90" s="59" t="e">
        <f t="shared" si="86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115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87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116"/>
        <v>#N/A</v>
      </c>
      <c r="CW90" s="20" t="e">
        <f t="shared" si="88"/>
        <v>#N/A</v>
      </c>
      <c r="CX90" s="59" t="e">
        <f t="shared" si="89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117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90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118"/>
        <v>#N/A</v>
      </c>
      <c r="DR90" s="20" t="e">
        <f t="shared" si="91"/>
        <v>#N/A</v>
      </c>
      <c r="DS90" s="59" t="e">
        <f t="shared" si="92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119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93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120"/>
        <v>#N/A</v>
      </c>
      <c r="EM90" s="20" t="e">
        <f t="shared" si="94"/>
        <v>#N/A</v>
      </c>
      <c r="EN90" s="59" t="e">
        <f t="shared" si="95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21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96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22"/>
        <v>#N/A</v>
      </c>
      <c r="FH90" s="20" t="e">
        <f t="shared" si="97"/>
        <v>#N/A</v>
      </c>
      <c r="FI90" s="59" t="e">
        <f t="shared" si="98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23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99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24"/>
        <v>#N/A</v>
      </c>
      <c r="GC90" s="20" t="e">
        <f t="shared" si="100"/>
        <v>#N/A</v>
      </c>
      <c r="GD90" s="59" t="e">
        <f t="shared" si="101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25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102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26"/>
        <v>#N/A</v>
      </c>
      <c r="GX90" s="20" t="e">
        <f t="shared" si="103"/>
        <v>#N/A</v>
      </c>
      <c r="GY90" s="59" t="e">
        <f t="shared" si="104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27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105"/>
        <v>#N/A</v>
      </c>
    </row>
    <row r="91" spans="1:218" x14ac:dyDescent="0.35">
      <c r="A91" s="10">
        <f t="shared" si="106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107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75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-2.8421709430404007E-13</v>
      </c>
      <c r="O91" s="13">
        <f>N91*VLOOKUP('Données projet'!$B$9,Paramètres!$A$1:$I$89,3,0)*VLOOKUP('Données projet'!$B$9,Paramètres!$A$1:$I$89,5,0)</f>
        <v>-1.69961822393816E-13</v>
      </c>
      <c r="P91" s="13" t="e">
        <f t="shared" si="108"/>
        <v>#NUM!</v>
      </c>
      <c r="Q91" s="20" t="e">
        <f t="shared" si="76"/>
        <v>#NUM!</v>
      </c>
      <c r="R91" s="59" t="e">
        <f t="shared" si="77"/>
        <v>#NUM!</v>
      </c>
      <c r="S91" s="59">
        <f ca="1">AVERAGE(OFFSET($R$3,0,0,'Données projet'!$E$9+1,1))-AVERAGE(OFFSET($H$3,0,0,'Données projet'!$E$9+1,1))</f>
        <v>260.51637945828395</v>
      </c>
      <c r="T91" s="59">
        <f t="shared" si="109"/>
        <v>382.46224100713982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43.986468590438356</v>
      </c>
      <c r="AA91" s="21">
        <f>EXP(-LN(2)/25)*AA90+(1-EXP(-LN(2)/25))/(LN(2)/25)*Calculateur!V91*Calculateur!X91*VLOOKUP('Données projet'!$B$9,Paramètres!$A$1:$I$89,3,0)*0.475*44/12</f>
        <v>14.544026986656476</v>
      </c>
      <c r="AB91" s="21">
        <f>EXP(-LN(2)/2)*AB90+(1-EXP(-LN(2)/2))/(LN(2)/2)*V91*Y91*VLOOKUP('Données projet'!$B$9,Paramètres!$A$1:$I$89,3,0)*0.475*44/12</f>
        <v>1.2507157190610447E-5</v>
      </c>
      <c r="AC91" s="22">
        <f t="shared" si="78"/>
        <v>58.53050808425202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110"/>
        <v>#N/A</v>
      </c>
      <c r="AL91" s="20" t="e">
        <f t="shared" si="79"/>
        <v>#N/A</v>
      </c>
      <c r="AM91" s="59" t="e">
        <f t="shared" si="80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111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81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112"/>
        <v>#N/A</v>
      </c>
      <c r="BG91" s="20" t="e">
        <f t="shared" si="82"/>
        <v>#N/A</v>
      </c>
      <c r="BH91" s="59" t="e">
        <f t="shared" si="83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113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84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114"/>
        <v>#N/A</v>
      </c>
      <c r="CB91" s="20" t="e">
        <f t="shared" si="85"/>
        <v>#N/A</v>
      </c>
      <c r="CC91" s="59" t="e">
        <f t="shared" si="86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115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87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116"/>
        <v>#N/A</v>
      </c>
      <c r="CW91" s="20" t="e">
        <f t="shared" si="88"/>
        <v>#N/A</v>
      </c>
      <c r="CX91" s="59" t="e">
        <f t="shared" si="89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117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90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118"/>
        <v>#N/A</v>
      </c>
      <c r="DR91" s="20" t="e">
        <f t="shared" si="91"/>
        <v>#N/A</v>
      </c>
      <c r="DS91" s="59" t="e">
        <f t="shared" si="92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119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93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120"/>
        <v>#N/A</v>
      </c>
      <c r="EM91" s="20" t="e">
        <f t="shared" si="94"/>
        <v>#N/A</v>
      </c>
      <c r="EN91" s="59" t="e">
        <f t="shared" si="95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21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96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22"/>
        <v>#N/A</v>
      </c>
      <c r="FH91" s="20" t="e">
        <f t="shared" si="97"/>
        <v>#N/A</v>
      </c>
      <c r="FI91" s="59" t="e">
        <f t="shared" si="98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23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99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24"/>
        <v>#N/A</v>
      </c>
      <c r="GC91" s="20" t="e">
        <f t="shared" si="100"/>
        <v>#N/A</v>
      </c>
      <c r="GD91" s="59" t="e">
        <f t="shared" si="101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25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102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26"/>
        <v>#N/A</v>
      </c>
      <c r="GX91" s="20" t="e">
        <f t="shared" si="103"/>
        <v>#N/A</v>
      </c>
      <c r="GY91" s="59" t="e">
        <f t="shared" si="104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27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105"/>
        <v>#N/A</v>
      </c>
    </row>
    <row r="92" spans="1:218" x14ac:dyDescent="0.35">
      <c r="A92" s="10">
        <f t="shared" si="106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107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75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-2.8421709430404007E-13</v>
      </c>
      <c r="O92" s="13">
        <f>N92*VLOOKUP('Données projet'!$B$9,Paramètres!$A$1:$I$89,3,0)*VLOOKUP('Données projet'!$B$9,Paramètres!$A$1:$I$89,5,0)</f>
        <v>-1.69961822393816E-13</v>
      </c>
      <c r="P92" s="13" t="e">
        <f t="shared" si="108"/>
        <v>#NUM!</v>
      </c>
      <c r="Q92" s="20" t="e">
        <f t="shared" si="76"/>
        <v>#NUM!</v>
      </c>
      <c r="R92" s="59" t="e">
        <f t="shared" si="77"/>
        <v>#NUM!</v>
      </c>
      <c r="S92" s="59">
        <f ca="1">AVERAGE(OFFSET($R$3,0,0,'Données projet'!$E$9+1,1))-AVERAGE(OFFSET($H$3,0,0,'Données projet'!$E$9+1,1))</f>
        <v>260.51637945828395</v>
      </c>
      <c r="T92" s="59">
        <f t="shared" si="109"/>
        <v>382.46224100713982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43.123920770476545</v>
      </c>
      <c r="AA92" s="21">
        <f>EXP(-LN(2)/25)*AA91+(1-EXP(-LN(2)/25))/(LN(2)/25)*Calculateur!V92*Calculateur!X92*VLOOKUP('Données projet'!$B$9,Paramètres!$A$1:$I$89,3,0)*0.475*44/12</f>
        <v>14.146319803869217</v>
      </c>
      <c r="AB92" s="21">
        <f>EXP(-LN(2)/2)*AB91+(1-EXP(-LN(2)/2))/(LN(2)/2)*V92*Y92*VLOOKUP('Données projet'!$B$9,Paramètres!$A$1:$I$89,3,0)*0.475*44/12</f>
        <v>8.8438956628467355E-6</v>
      </c>
      <c r="AC92" s="22">
        <f t="shared" si="78"/>
        <v>57.270249418241427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110"/>
        <v>#N/A</v>
      </c>
      <c r="AL92" s="20" t="e">
        <f t="shared" si="79"/>
        <v>#N/A</v>
      </c>
      <c r="AM92" s="59" t="e">
        <f t="shared" si="80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111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81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112"/>
        <v>#N/A</v>
      </c>
      <c r="BG92" s="20" t="e">
        <f t="shared" si="82"/>
        <v>#N/A</v>
      </c>
      <c r="BH92" s="59" t="e">
        <f t="shared" si="83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113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84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114"/>
        <v>#N/A</v>
      </c>
      <c r="CB92" s="20" t="e">
        <f t="shared" si="85"/>
        <v>#N/A</v>
      </c>
      <c r="CC92" s="59" t="e">
        <f t="shared" si="86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115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87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116"/>
        <v>#N/A</v>
      </c>
      <c r="CW92" s="20" t="e">
        <f t="shared" si="88"/>
        <v>#N/A</v>
      </c>
      <c r="CX92" s="59" t="e">
        <f t="shared" si="89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117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90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118"/>
        <v>#N/A</v>
      </c>
      <c r="DR92" s="20" t="e">
        <f t="shared" si="91"/>
        <v>#N/A</v>
      </c>
      <c r="DS92" s="59" t="e">
        <f t="shared" si="92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119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93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120"/>
        <v>#N/A</v>
      </c>
      <c r="EM92" s="20" t="e">
        <f t="shared" si="94"/>
        <v>#N/A</v>
      </c>
      <c r="EN92" s="59" t="e">
        <f t="shared" si="95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21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96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22"/>
        <v>#N/A</v>
      </c>
      <c r="FH92" s="20" t="e">
        <f t="shared" si="97"/>
        <v>#N/A</v>
      </c>
      <c r="FI92" s="59" t="e">
        <f t="shared" si="98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23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99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24"/>
        <v>#N/A</v>
      </c>
      <c r="GC92" s="20" t="e">
        <f t="shared" si="100"/>
        <v>#N/A</v>
      </c>
      <c r="GD92" s="59" t="e">
        <f t="shared" si="101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25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102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26"/>
        <v>#N/A</v>
      </c>
      <c r="GX92" s="20" t="e">
        <f t="shared" si="103"/>
        <v>#N/A</v>
      </c>
      <c r="GY92" s="59" t="e">
        <f t="shared" si="104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27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105"/>
        <v>#N/A</v>
      </c>
    </row>
    <row r="93" spans="1:218" x14ac:dyDescent="0.35">
      <c r="A93" s="10">
        <f t="shared" si="106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107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75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-2.8421709430404007E-13</v>
      </c>
      <c r="O93" s="13">
        <f>N93*VLOOKUP('Données projet'!$B$9,Paramètres!$A$1:$I$89,3,0)*VLOOKUP('Données projet'!$B$9,Paramètres!$A$1:$I$89,5,0)</f>
        <v>-1.69961822393816E-13</v>
      </c>
      <c r="P93" s="13" t="e">
        <f t="shared" si="108"/>
        <v>#NUM!</v>
      </c>
      <c r="Q93" s="20" t="e">
        <f t="shared" si="76"/>
        <v>#NUM!</v>
      </c>
      <c r="R93" s="59" t="e">
        <f t="shared" si="77"/>
        <v>#NUM!</v>
      </c>
      <c r="S93" s="59">
        <f ca="1">AVERAGE(OFFSET($R$3,0,0,'Données projet'!$E$9+1,1))-AVERAGE(OFFSET($H$3,0,0,'Données projet'!$E$9+1,1))</f>
        <v>260.51637945828395</v>
      </c>
      <c r="T93" s="59">
        <f t="shared" si="109"/>
        <v>382.46224100713982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42.278286987161962</v>
      </c>
      <c r="AA93" s="21">
        <f>EXP(-LN(2)/25)*AA92+(1-EXP(-LN(2)/25))/(LN(2)/25)*Calculateur!V93*Calculateur!X93*VLOOKUP('Données projet'!$B$9,Paramètres!$A$1:$I$89,3,0)*0.475*44/12</f>
        <v>13.759487944909786</v>
      </c>
      <c r="AB93" s="21">
        <f>EXP(-LN(2)/2)*AB92+(1-EXP(-LN(2)/2))/(LN(2)/2)*V93*Y93*VLOOKUP('Données projet'!$B$9,Paramètres!$A$1:$I$89,3,0)*0.475*44/12</f>
        <v>6.2535785953052233E-6</v>
      </c>
      <c r="AC93" s="22">
        <f t="shared" si="78"/>
        <v>56.037781185650346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110"/>
        <v>#N/A</v>
      </c>
      <c r="AL93" s="20" t="e">
        <f t="shared" si="79"/>
        <v>#N/A</v>
      </c>
      <c r="AM93" s="59" t="e">
        <f t="shared" si="80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111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81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112"/>
        <v>#N/A</v>
      </c>
      <c r="BG93" s="20" t="e">
        <f t="shared" si="82"/>
        <v>#N/A</v>
      </c>
      <c r="BH93" s="59" t="e">
        <f t="shared" si="83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113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84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114"/>
        <v>#N/A</v>
      </c>
      <c r="CB93" s="20" t="e">
        <f t="shared" si="85"/>
        <v>#N/A</v>
      </c>
      <c r="CC93" s="59" t="e">
        <f t="shared" si="86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115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87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116"/>
        <v>#N/A</v>
      </c>
      <c r="CW93" s="20" t="e">
        <f t="shared" si="88"/>
        <v>#N/A</v>
      </c>
      <c r="CX93" s="59" t="e">
        <f t="shared" si="89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117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90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118"/>
        <v>#N/A</v>
      </c>
      <c r="DR93" s="20" t="e">
        <f t="shared" si="91"/>
        <v>#N/A</v>
      </c>
      <c r="DS93" s="59" t="e">
        <f t="shared" si="92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119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93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120"/>
        <v>#N/A</v>
      </c>
      <c r="EM93" s="20" t="e">
        <f t="shared" si="94"/>
        <v>#N/A</v>
      </c>
      <c r="EN93" s="59" t="e">
        <f t="shared" si="95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21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96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22"/>
        <v>#N/A</v>
      </c>
      <c r="FH93" s="20" t="e">
        <f t="shared" si="97"/>
        <v>#N/A</v>
      </c>
      <c r="FI93" s="59" t="e">
        <f t="shared" si="98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23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99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24"/>
        <v>#N/A</v>
      </c>
      <c r="GC93" s="20" t="e">
        <f t="shared" si="100"/>
        <v>#N/A</v>
      </c>
      <c r="GD93" s="59" t="e">
        <f t="shared" si="101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25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102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26"/>
        <v>#N/A</v>
      </c>
      <c r="GX93" s="20" t="e">
        <f t="shared" si="103"/>
        <v>#N/A</v>
      </c>
      <c r="GY93" s="59" t="e">
        <f t="shared" si="104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27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105"/>
        <v>#N/A</v>
      </c>
    </row>
    <row r="94" spans="1:218" x14ac:dyDescent="0.35">
      <c r="A94" s="10">
        <f t="shared" si="106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107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75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-2.8421709430404007E-13</v>
      </c>
      <c r="O94" s="13">
        <f>N94*VLOOKUP('Données projet'!$B$9,Paramètres!$A$1:$I$89,3,0)*VLOOKUP('Données projet'!$B$9,Paramètres!$A$1:$I$89,5,0)</f>
        <v>-1.69961822393816E-13</v>
      </c>
      <c r="P94" s="13" t="e">
        <f t="shared" si="108"/>
        <v>#NUM!</v>
      </c>
      <c r="Q94" s="20" t="e">
        <f t="shared" si="76"/>
        <v>#NUM!</v>
      </c>
      <c r="R94" s="59" t="e">
        <f t="shared" si="77"/>
        <v>#NUM!</v>
      </c>
      <c r="S94" s="59">
        <f ca="1">AVERAGE(OFFSET($R$3,0,0,'Données projet'!$E$9+1,1))-AVERAGE(OFFSET($H$3,0,0,'Données projet'!$E$9+1,1))</f>
        <v>260.51637945828395</v>
      </c>
      <c r="T94" s="59">
        <f t="shared" si="109"/>
        <v>382.46224100713982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41.449235566552503</v>
      </c>
      <c r="AA94" s="21">
        <f>EXP(-LN(2)/25)*AA93+(1-EXP(-LN(2)/25))/(LN(2)/25)*Calculateur!V94*Calculateur!X94*VLOOKUP('Données projet'!$B$9,Paramètres!$A$1:$I$89,3,0)*0.475*44/12</f>
        <v>13.383234023476204</v>
      </c>
      <c r="AB94" s="21">
        <f>EXP(-LN(2)/2)*AB93+(1-EXP(-LN(2)/2))/(LN(2)/2)*V94*Y94*VLOOKUP('Données projet'!$B$9,Paramètres!$A$1:$I$89,3,0)*0.475*44/12</f>
        <v>4.4219478314233678E-6</v>
      </c>
      <c r="AC94" s="22">
        <f t="shared" si="78"/>
        <v>54.832474011976537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110"/>
        <v>#N/A</v>
      </c>
      <c r="AL94" s="20" t="e">
        <f t="shared" si="79"/>
        <v>#N/A</v>
      </c>
      <c r="AM94" s="59" t="e">
        <f t="shared" si="80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111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81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112"/>
        <v>#N/A</v>
      </c>
      <c r="BG94" s="20" t="e">
        <f t="shared" si="82"/>
        <v>#N/A</v>
      </c>
      <c r="BH94" s="59" t="e">
        <f t="shared" si="83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113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84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114"/>
        <v>#N/A</v>
      </c>
      <c r="CB94" s="20" t="e">
        <f t="shared" si="85"/>
        <v>#N/A</v>
      </c>
      <c r="CC94" s="59" t="e">
        <f t="shared" si="86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115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87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116"/>
        <v>#N/A</v>
      </c>
      <c r="CW94" s="20" t="e">
        <f t="shared" si="88"/>
        <v>#N/A</v>
      </c>
      <c r="CX94" s="59" t="e">
        <f t="shared" si="89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117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90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118"/>
        <v>#N/A</v>
      </c>
      <c r="DR94" s="20" t="e">
        <f t="shared" si="91"/>
        <v>#N/A</v>
      </c>
      <c r="DS94" s="59" t="e">
        <f t="shared" si="92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119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93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120"/>
        <v>#N/A</v>
      </c>
      <c r="EM94" s="20" t="e">
        <f t="shared" si="94"/>
        <v>#N/A</v>
      </c>
      <c r="EN94" s="59" t="e">
        <f t="shared" si="95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21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96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22"/>
        <v>#N/A</v>
      </c>
      <c r="FH94" s="20" t="e">
        <f t="shared" si="97"/>
        <v>#N/A</v>
      </c>
      <c r="FI94" s="59" t="e">
        <f t="shared" si="98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23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99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24"/>
        <v>#N/A</v>
      </c>
      <c r="GC94" s="20" t="e">
        <f t="shared" si="100"/>
        <v>#N/A</v>
      </c>
      <c r="GD94" s="59" t="e">
        <f t="shared" si="101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25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102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26"/>
        <v>#N/A</v>
      </c>
      <c r="GX94" s="20" t="e">
        <f t="shared" si="103"/>
        <v>#N/A</v>
      </c>
      <c r="GY94" s="59" t="e">
        <f t="shared" si="104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27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105"/>
        <v>#N/A</v>
      </c>
    </row>
    <row r="95" spans="1:218" x14ac:dyDescent="0.35">
      <c r="A95" s="10">
        <f t="shared" si="106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107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75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-2.8421709430404007E-13</v>
      </c>
      <c r="O95" s="13">
        <f>N95*VLOOKUP('Données projet'!$B$9,Paramètres!$A$1:$I$89,3,0)*VLOOKUP('Données projet'!$B$9,Paramètres!$A$1:$I$89,5,0)</f>
        <v>-1.69961822393816E-13</v>
      </c>
      <c r="P95" s="13" t="e">
        <f t="shared" si="108"/>
        <v>#NUM!</v>
      </c>
      <c r="Q95" s="20" t="e">
        <f t="shared" si="76"/>
        <v>#NUM!</v>
      </c>
      <c r="R95" s="59" t="e">
        <f t="shared" si="77"/>
        <v>#NUM!</v>
      </c>
      <c r="S95" s="59">
        <f ca="1">AVERAGE(OFFSET($R$3,0,0,'Données projet'!$E$9+1,1))-AVERAGE(OFFSET($H$3,0,0,'Données projet'!$E$9+1,1))</f>
        <v>260.51637945828395</v>
      </c>
      <c r="T95" s="59">
        <f t="shared" si="109"/>
        <v>382.46224100713982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40.636441338629758</v>
      </c>
      <c r="AA95" s="21">
        <f>EXP(-LN(2)/25)*AA94+(1-EXP(-LN(2)/25))/(LN(2)/25)*Calculateur!V95*Calculateur!X95*VLOOKUP('Données projet'!$B$9,Paramètres!$A$1:$I$89,3,0)*0.475*44/12</f>
        <v>13.017268785310558</v>
      </c>
      <c r="AB95" s="21">
        <f>EXP(-LN(2)/2)*AB94+(1-EXP(-LN(2)/2))/(LN(2)/2)*V95*Y95*VLOOKUP('Données projet'!$B$9,Paramètres!$A$1:$I$89,3,0)*0.475*44/12</f>
        <v>3.1267892976526117E-6</v>
      </c>
      <c r="AC95" s="22">
        <f t="shared" si="78"/>
        <v>53.653713250729609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110"/>
        <v>#N/A</v>
      </c>
      <c r="AL95" s="20" t="e">
        <f t="shared" si="79"/>
        <v>#N/A</v>
      </c>
      <c r="AM95" s="59" t="e">
        <f t="shared" si="80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111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81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112"/>
        <v>#N/A</v>
      </c>
      <c r="BG95" s="20" t="e">
        <f t="shared" si="82"/>
        <v>#N/A</v>
      </c>
      <c r="BH95" s="59" t="e">
        <f t="shared" si="83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113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84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114"/>
        <v>#N/A</v>
      </c>
      <c r="CB95" s="20" t="e">
        <f t="shared" si="85"/>
        <v>#N/A</v>
      </c>
      <c r="CC95" s="59" t="e">
        <f t="shared" si="86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115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87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116"/>
        <v>#N/A</v>
      </c>
      <c r="CW95" s="20" t="e">
        <f t="shared" si="88"/>
        <v>#N/A</v>
      </c>
      <c r="CX95" s="59" t="e">
        <f t="shared" si="89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117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90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118"/>
        <v>#N/A</v>
      </c>
      <c r="DR95" s="20" t="e">
        <f t="shared" si="91"/>
        <v>#N/A</v>
      </c>
      <c r="DS95" s="59" t="e">
        <f t="shared" si="92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119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93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120"/>
        <v>#N/A</v>
      </c>
      <c r="EM95" s="20" t="e">
        <f t="shared" si="94"/>
        <v>#N/A</v>
      </c>
      <c r="EN95" s="59" t="e">
        <f t="shared" si="95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21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96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22"/>
        <v>#N/A</v>
      </c>
      <c r="FH95" s="20" t="e">
        <f t="shared" si="97"/>
        <v>#N/A</v>
      </c>
      <c r="FI95" s="59" t="e">
        <f t="shared" si="98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23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99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24"/>
        <v>#N/A</v>
      </c>
      <c r="GC95" s="20" t="e">
        <f t="shared" si="100"/>
        <v>#N/A</v>
      </c>
      <c r="GD95" s="59" t="e">
        <f t="shared" si="101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25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102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26"/>
        <v>#N/A</v>
      </c>
      <c r="GX95" s="20" t="e">
        <f t="shared" si="103"/>
        <v>#N/A</v>
      </c>
      <c r="GY95" s="59" t="e">
        <f t="shared" si="104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27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105"/>
        <v>#N/A</v>
      </c>
    </row>
    <row r="96" spans="1:218" x14ac:dyDescent="0.35">
      <c r="A96" s="10">
        <f t="shared" si="106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107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75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-2.8421709430404007E-13</v>
      </c>
      <c r="O96" s="13">
        <f>N96*VLOOKUP('Données projet'!$B$9,Paramètres!$A$1:$I$89,3,0)*VLOOKUP('Données projet'!$B$9,Paramètres!$A$1:$I$89,5,0)</f>
        <v>-1.69961822393816E-13</v>
      </c>
      <c r="P96" s="13" t="e">
        <f t="shared" si="108"/>
        <v>#NUM!</v>
      </c>
      <c r="Q96" s="20" t="e">
        <f t="shared" si="76"/>
        <v>#NUM!</v>
      </c>
      <c r="R96" s="59" t="e">
        <f t="shared" si="77"/>
        <v>#NUM!</v>
      </c>
      <c r="S96" s="59">
        <f ca="1">AVERAGE(OFFSET($R$3,0,0,'Données projet'!$E$9+1,1))-AVERAGE(OFFSET($H$3,0,0,'Données projet'!$E$9+1,1))</f>
        <v>260.51637945828395</v>
      </c>
      <c r="T96" s="59">
        <f t="shared" si="109"/>
        <v>382.46224100713982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39.839585509761051</v>
      </c>
      <c r="AA96" s="21">
        <f>EXP(-LN(2)/25)*AA95+(1-EXP(-LN(2)/25))/(LN(2)/25)*Calculateur!V96*Calculateur!X96*VLOOKUP('Données projet'!$B$9,Paramètres!$A$1:$I$89,3,0)*0.475*44/12</f>
        <v>12.661310885827826</v>
      </c>
      <c r="AB96" s="21">
        <f>EXP(-LN(2)/2)*AB95+(1-EXP(-LN(2)/2))/(LN(2)/2)*V96*Y96*VLOOKUP('Données projet'!$B$9,Paramètres!$A$1:$I$89,3,0)*0.475*44/12</f>
        <v>2.2109739157116839E-6</v>
      </c>
      <c r="AC96" s="22">
        <f t="shared" si="78"/>
        <v>52.500898606562792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110"/>
        <v>#N/A</v>
      </c>
      <c r="AL96" s="20" t="e">
        <f t="shared" si="79"/>
        <v>#N/A</v>
      </c>
      <c r="AM96" s="59" t="e">
        <f t="shared" si="80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111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81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112"/>
        <v>#N/A</v>
      </c>
      <c r="BG96" s="20" t="e">
        <f t="shared" si="82"/>
        <v>#N/A</v>
      </c>
      <c r="BH96" s="59" t="e">
        <f t="shared" si="83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113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84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114"/>
        <v>#N/A</v>
      </c>
      <c r="CB96" s="20" t="e">
        <f t="shared" si="85"/>
        <v>#N/A</v>
      </c>
      <c r="CC96" s="59" t="e">
        <f t="shared" si="86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115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87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116"/>
        <v>#N/A</v>
      </c>
      <c r="CW96" s="20" t="e">
        <f t="shared" si="88"/>
        <v>#N/A</v>
      </c>
      <c r="CX96" s="59" t="e">
        <f t="shared" si="89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117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90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118"/>
        <v>#N/A</v>
      </c>
      <c r="DR96" s="20" t="e">
        <f t="shared" si="91"/>
        <v>#N/A</v>
      </c>
      <c r="DS96" s="59" t="e">
        <f t="shared" si="92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119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93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120"/>
        <v>#N/A</v>
      </c>
      <c r="EM96" s="20" t="e">
        <f t="shared" si="94"/>
        <v>#N/A</v>
      </c>
      <c r="EN96" s="59" t="e">
        <f t="shared" si="95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21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96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22"/>
        <v>#N/A</v>
      </c>
      <c r="FH96" s="20" t="e">
        <f t="shared" si="97"/>
        <v>#N/A</v>
      </c>
      <c r="FI96" s="59" t="e">
        <f t="shared" si="98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23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99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24"/>
        <v>#N/A</v>
      </c>
      <c r="GC96" s="20" t="e">
        <f t="shared" si="100"/>
        <v>#N/A</v>
      </c>
      <c r="GD96" s="59" t="e">
        <f t="shared" si="101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25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102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26"/>
        <v>#N/A</v>
      </c>
      <c r="GX96" s="20" t="e">
        <f t="shared" si="103"/>
        <v>#N/A</v>
      </c>
      <c r="GY96" s="59" t="e">
        <f t="shared" si="104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27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105"/>
        <v>#N/A</v>
      </c>
    </row>
    <row r="97" spans="1:218" x14ac:dyDescent="0.35">
      <c r="A97" s="10">
        <f t="shared" si="106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107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75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-2.8421709430404007E-13</v>
      </c>
      <c r="O97" s="13">
        <f>N97*VLOOKUP('Données projet'!$B$9,Paramètres!$A$1:$I$89,3,0)*VLOOKUP('Données projet'!$B$9,Paramètres!$A$1:$I$89,5,0)</f>
        <v>-1.69961822393816E-13</v>
      </c>
      <c r="P97" s="13" t="e">
        <f t="shared" si="108"/>
        <v>#NUM!</v>
      </c>
      <c r="Q97" s="20" t="e">
        <f t="shared" si="76"/>
        <v>#NUM!</v>
      </c>
      <c r="R97" s="59" t="e">
        <f t="shared" si="77"/>
        <v>#NUM!</v>
      </c>
      <c r="S97" s="59">
        <f ca="1">AVERAGE(OFFSET($R$3,0,0,'Données projet'!$E$9+1,1))-AVERAGE(OFFSET($H$3,0,0,'Données projet'!$E$9+1,1))</f>
        <v>260.51637945828395</v>
      </c>
      <c r="T97" s="59">
        <f t="shared" si="109"/>
        <v>382.46224100713982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39.058355537662393</v>
      </c>
      <c r="AA97" s="21">
        <f>EXP(-LN(2)/25)*AA96+(1-EXP(-LN(2)/25))/(LN(2)/25)*Calculateur!V97*Calculateur!X97*VLOOKUP('Données projet'!$B$9,Paramètres!$A$1:$I$89,3,0)*0.475*44/12</f>
        <v>12.315086673825462</v>
      </c>
      <c r="AB97" s="21">
        <f>EXP(-LN(2)/2)*AB96+(1-EXP(-LN(2)/2))/(LN(2)/2)*V97*Y97*VLOOKUP('Données projet'!$B$9,Paramètres!$A$1:$I$89,3,0)*0.475*44/12</f>
        <v>1.5633946488263058E-6</v>
      </c>
      <c r="AC97" s="22">
        <f t="shared" si="78"/>
        <v>51.373443774882503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110"/>
        <v>#N/A</v>
      </c>
      <c r="AL97" s="20" t="e">
        <f t="shared" si="79"/>
        <v>#N/A</v>
      </c>
      <c r="AM97" s="59" t="e">
        <f t="shared" si="80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111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81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112"/>
        <v>#N/A</v>
      </c>
      <c r="BG97" s="20" t="e">
        <f t="shared" si="82"/>
        <v>#N/A</v>
      </c>
      <c r="BH97" s="59" t="e">
        <f t="shared" si="83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113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84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114"/>
        <v>#N/A</v>
      </c>
      <c r="CB97" s="20" t="e">
        <f t="shared" si="85"/>
        <v>#N/A</v>
      </c>
      <c r="CC97" s="59" t="e">
        <f t="shared" si="86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115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87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116"/>
        <v>#N/A</v>
      </c>
      <c r="CW97" s="20" t="e">
        <f t="shared" si="88"/>
        <v>#N/A</v>
      </c>
      <c r="CX97" s="59" t="e">
        <f t="shared" si="89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117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90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118"/>
        <v>#N/A</v>
      </c>
      <c r="DR97" s="20" t="e">
        <f t="shared" si="91"/>
        <v>#N/A</v>
      </c>
      <c r="DS97" s="59" t="e">
        <f t="shared" si="92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119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93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120"/>
        <v>#N/A</v>
      </c>
      <c r="EM97" s="20" t="e">
        <f t="shared" si="94"/>
        <v>#N/A</v>
      </c>
      <c r="EN97" s="59" t="e">
        <f t="shared" si="95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21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96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22"/>
        <v>#N/A</v>
      </c>
      <c r="FH97" s="20" t="e">
        <f t="shared" si="97"/>
        <v>#N/A</v>
      </c>
      <c r="FI97" s="59" t="e">
        <f t="shared" si="98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23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99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24"/>
        <v>#N/A</v>
      </c>
      <c r="GC97" s="20" t="e">
        <f t="shared" si="100"/>
        <v>#N/A</v>
      </c>
      <c r="GD97" s="59" t="e">
        <f t="shared" si="101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25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102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26"/>
        <v>#N/A</v>
      </c>
      <c r="GX97" s="20" t="e">
        <f t="shared" si="103"/>
        <v>#N/A</v>
      </c>
      <c r="GY97" s="59" t="e">
        <f t="shared" si="104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27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105"/>
        <v>#N/A</v>
      </c>
    </row>
    <row r="98" spans="1:218" x14ac:dyDescent="0.35">
      <c r="A98" s="10">
        <f t="shared" si="106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107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75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-2.8421709430404007E-13</v>
      </c>
      <c r="O98" s="13">
        <f>N98*VLOOKUP('Données projet'!$B$9,Paramètres!$A$1:$I$89,3,0)*VLOOKUP('Données projet'!$B$9,Paramètres!$A$1:$I$89,5,0)</f>
        <v>-1.69961822393816E-13</v>
      </c>
      <c r="P98" s="13" t="e">
        <f t="shared" si="108"/>
        <v>#NUM!</v>
      </c>
      <c r="Q98" s="20" t="e">
        <f t="shared" si="76"/>
        <v>#NUM!</v>
      </c>
      <c r="R98" s="59" t="e">
        <f t="shared" si="77"/>
        <v>#NUM!</v>
      </c>
      <c r="S98" s="59">
        <f ca="1">AVERAGE(OFFSET($R$3,0,0,'Données projet'!$E$9+1,1))-AVERAGE(OFFSET($H$3,0,0,'Données projet'!$E$9+1,1))</f>
        <v>260.51637945828395</v>
      </c>
      <c r="T98" s="59">
        <f t="shared" si="109"/>
        <v>382.46224100713982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38.29244500881336</v>
      </c>
      <c r="AA98" s="21">
        <f>EXP(-LN(2)/25)*AA97+(1-EXP(-LN(2)/25))/(LN(2)/25)*Calculateur!V98*Calculateur!X98*VLOOKUP('Données projet'!$B$9,Paramètres!$A$1:$I$89,3,0)*0.475*44/12</f>
        <v>11.978329981107443</v>
      </c>
      <c r="AB98" s="21">
        <f>EXP(-LN(2)/2)*AB97+(1-EXP(-LN(2)/2))/(LN(2)/2)*V98*Y98*VLOOKUP('Données projet'!$B$9,Paramètres!$A$1:$I$89,3,0)*0.475*44/12</f>
        <v>1.1054869578558419E-6</v>
      </c>
      <c r="AC98" s="22">
        <f t="shared" si="78"/>
        <v>50.270776095407761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110"/>
        <v>#N/A</v>
      </c>
      <c r="AL98" s="20" t="e">
        <f t="shared" si="79"/>
        <v>#N/A</v>
      </c>
      <c r="AM98" s="59" t="e">
        <f t="shared" si="80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111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81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112"/>
        <v>#N/A</v>
      </c>
      <c r="BG98" s="20" t="e">
        <f t="shared" si="82"/>
        <v>#N/A</v>
      </c>
      <c r="BH98" s="59" t="e">
        <f t="shared" si="83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113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84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114"/>
        <v>#N/A</v>
      </c>
      <c r="CB98" s="20" t="e">
        <f t="shared" si="85"/>
        <v>#N/A</v>
      </c>
      <c r="CC98" s="59" t="e">
        <f t="shared" si="86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115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87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116"/>
        <v>#N/A</v>
      </c>
      <c r="CW98" s="20" t="e">
        <f t="shared" si="88"/>
        <v>#N/A</v>
      </c>
      <c r="CX98" s="59" t="e">
        <f t="shared" si="89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117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90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118"/>
        <v>#N/A</v>
      </c>
      <c r="DR98" s="20" t="e">
        <f t="shared" si="91"/>
        <v>#N/A</v>
      </c>
      <c r="DS98" s="59" t="e">
        <f t="shared" si="92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119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93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120"/>
        <v>#N/A</v>
      </c>
      <c r="EM98" s="20" t="e">
        <f t="shared" si="94"/>
        <v>#N/A</v>
      </c>
      <c r="EN98" s="59" t="e">
        <f t="shared" si="95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21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96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22"/>
        <v>#N/A</v>
      </c>
      <c r="FH98" s="20" t="e">
        <f t="shared" si="97"/>
        <v>#N/A</v>
      </c>
      <c r="FI98" s="59" t="e">
        <f t="shared" si="98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23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99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24"/>
        <v>#N/A</v>
      </c>
      <c r="GC98" s="20" t="e">
        <f t="shared" si="100"/>
        <v>#N/A</v>
      </c>
      <c r="GD98" s="59" t="e">
        <f t="shared" si="101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25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102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26"/>
        <v>#N/A</v>
      </c>
      <c r="GX98" s="20" t="e">
        <f t="shared" si="103"/>
        <v>#N/A</v>
      </c>
      <c r="GY98" s="59" t="e">
        <f t="shared" si="104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27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105"/>
        <v>#N/A</v>
      </c>
    </row>
    <row r="99" spans="1:218" x14ac:dyDescent="0.35">
      <c r="A99" s="10">
        <f t="shared" si="106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107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75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-2.8421709430404007E-13</v>
      </c>
      <c r="O99" s="13">
        <f>N99*VLOOKUP('Données projet'!$B$9,Paramètres!$A$1:$I$89,3,0)*VLOOKUP('Données projet'!$B$9,Paramètres!$A$1:$I$89,5,0)</f>
        <v>-1.69961822393816E-13</v>
      </c>
      <c r="P99" s="13" t="e">
        <f t="shared" si="108"/>
        <v>#NUM!</v>
      </c>
      <c r="Q99" s="20" t="e">
        <f t="shared" si="76"/>
        <v>#NUM!</v>
      </c>
      <c r="R99" s="59" t="e">
        <f t="shared" si="77"/>
        <v>#NUM!</v>
      </c>
      <c r="S99" s="59">
        <f ca="1">AVERAGE(OFFSET($R$3,0,0,'Données projet'!$E$9+1,1))-AVERAGE(OFFSET($H$3,0,0,'Données projet'!$E$9+1,1))</f>
        <v>260.51637945828395</v>
      </c>
      <c r="T99" s="59">
        <f t="shared" si="109"/>
        <v>382.46224100713982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37.541553518275762</v>
      </c>
      <c r="AA99" s="21">
        <f>EXP(-LN(2)/25)*AA98+(1-EXP(-LN(2)/25))/(LN(2)/25)*Calculateur!V99*Calculateur!X99*VLOOKUP('Données projet'!$B$9,Paramètres!$A$1:$I$89,3,0)*0.475*44/12</f>
        <v>11.650781917861062</v>
      </c>
      <c r="AB99" s="21">
        <f>EXP(-LN(2)/2)*AB98+(1-EXP(-LN(2)/2))/(LN(2)/2)*V99*Y99*VLOOKUP('Données projet'!$B$9,Paramètres!$A$1:$I$89,3,0)*0.475*44/12</f>
        <v>7.8169732441315292E-7</v>
      </c>
      <c r="AC99" s="22">
        <f t="shared" si="78"/>
        <v>49.192336217834146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110"/>
        <v>#N/A</v>
      </c>
      <c r="AL99" s="20" t="e">
        <f t="shared" si="79"/>
        <v>#N/A</v>
      </c>
      <c r="AM99" s="59" t="e">
        <f t="shared" si="80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111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81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112"/>
        <v>#N/A</v>
      </c>
      <c r="BG99" s="20" t="e">
        <f t="shared" si="82"/>
        <v>#N/A</v>
      </c>
      <c r="BH99" s="59" t="e">
        <f t="shared" si="83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113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84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114"/>
        <v>#N/A</v>
      </c>
      <c r="CB99" s="20" t="e">
        <f t="shared" si="85"/>
        <v>#N/A</v>
      </c>
      <c r="CC99" s="59" t="e">
        <f t="shared" si="86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115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87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116"/>
        <v>#N/A</v>
      </c>
      <c r="CW99" s="20" t="e">
        <f t="shared" si="88"/>
        <v>#N/A</v>
      </c>
      <c r="CX99" s="59" t="e">
        <f t="shared" si="89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117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90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118"/>
        <v>#N/A</v>
      </c>
      <c r="DR99" s="20" t="e">
        <f t="shared" si="91"/>
        <v>#N/A</v>
      </c>
      <c r="DS99" s="59" t="e">
        <f t="shared" si="92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119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93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120"/>
        <v>#N/A</v>
      </c>
      <c r="EM99" s="20" t="e">
        <f t="shared" si="94"/>
        <v>#N/A</v>
      </c>
      <c r="EN99" s="59" t="e">
        <f t="shared" si="95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21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96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22"/>
        <v>#N/A</v>
      </c>
      <c r="FH99" s="20" t="e">
        <f t="shared" si="97"/>
        <v>#N/A</v>
      </c>
      <c r="FI99" s="59" t="e">
        <f t="shared" si="98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23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99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24"/>
        <v>#N/A</v>
      </c>
      <c r="GC99" s="20" t="e">
        <f t="shared" si="100"/>
        <v>#N/A</v>
      </c>
      <c r="GD99" s="59" t="e">
        <f t="shared" si="101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25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102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26"/>
        <v>#N/A</v>
      </c>
      <c r="GX99" s="20" t="e">
        <f t="shared" si="103"/>
        <v>#N/A</v>
      </c>
      <c r="GY99" s="59" t="e">
        <f t="shared" si="104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27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105"/>
        <v>#N/A</v>
      </c>
    </row>
    <row r="100" spans="1:218" x14ac:dyDescent="0.35">
      <c r="A100" s="10">
        <f t="shared" ref="A100:A131" si="128">A99+1</f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ref="D100:D131" si="129">IFERROR(EXP(-1.0587+0.8836*LN(C100)+0.284),0)</f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75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-2.8421709430404007E-13</v>
      </c>
      <c r="O100" s="13">
        <f>N100*VLOOKUP('Données projet'!$B$9,Paramètres!$A$1:$I$89,3,0)*VLOOKUP('Données projet'!$B$9,Paramètres!$A$1:$I$89,5,0)</f>
        <v>-1.69961822393816E-13</v>
      </c>
      <c r="P100" s="13" t="e">
        <f t="shared" ref="P100:P131" si="130">EXP(-1.0587+0.8836*LN(O100)+0.284)</f>
        <v>#NUM!</v>
      </c>
      <c r="Q100" s="20" t="e">
        <f t="shared" si="76"/>
        <v>#NUM!</v>
      </c>
      <c r="R100" s="59" t="e">
        <f t="shared" si="77"/>
        <v>#NUM!</v>
      </c>
      <c r="S100" s="59">
        <f ca="1">AVERAGE(OFFSET($R$3,0,0,'Données projet'!$E$9+1,1))-AVERAGE(OFFSET($H$3,0,0,'Données projet'!$E$9+1,1))</f>
        <v>260.51637945828395</v>
      </c>
      <c r="T100" s="59">
        <f t="shared" ref="T100:T131" si="131">$T$3</f>
        <v>382.46224100713982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36.80538655186902</v>
      </c>
      <c r="AA100" s="21">
        <f>EXP(-LN(2)/25)*AA99+(1-EXP(-LN(2)/25))/(LN(2)/25)*Calculateur!V100*Calculateur!X100*VLOOKUP('Données projet'!$B$9,Paramètres!$A$1:$I$89,3,0)*0.475*44/12</f>
        <v>11.332190673629158</v>
      </c>
      <c r="AB100" s="21">
        <f>EXP(-LN(2)/2)*AB99+(1-EXP(-LN(2)/2))/(LN(2)/2)*V100*Y100*VLOOKUP('Données projet'!$B$9,Paramètres!$A$1:$I$89,3,0)*0.475*44/12</f>
        <v>5.5274347892792097E-7</v>
      </c>
      <c r="AC100" s="22">
        <f t="shared" si="78"/>
        <v>48.137577778241656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ref="AK100:AK131" si="132">EXP(-1.0587+0.8836*LN(AJ100)+0.284)</f>
        <v>#N/A</v>
      </c>
      <c r="AL100" s="20" t="e">
        <f t="shared" si="79"/>
        <v>#N/A</v>
      </c>
      <c r="AM100" s="59" t="e">
        <f t="shared" si="80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ref="AO100:AO131" si="133">$AO$3</f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81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ref="BF100:BF131" si="134">EXP(-1.0587+0.8836*LN(BE100)+0.284)</f>
        <v>#N/A</v>
      </c>
      <c r="BG100" s="20" t="e">
        <f t="shared" si="82"/>
        <v>#N/A</v>
      </c>
      <c r="BH100" s="59" t="e">
        <f t="shared" si="83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ref="BJ100:BJ131" si="135">$BJ$3</f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84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ref="CA100:CA131" si="136">EXP(-1.0587+0.8836*LN(BZ100)+0.284)</f>
        <v>#N/A</v>
      </c>
      <c r="CB100" s="20" t="e">
        <f t="shared" si="85"/>
        <v>#N/A</v>
      </c>
      <c r="CC100" s="59" t="e">
        <f t="shared" si="86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ref="CE100:CE131" si="137">$CE$3</f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87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ref="CV100:CV131" si="138">EXP(-1.0587+0.8836*LN(CU100)+0.284)</f>
        <v>#N/A</v>
      </c>
      <c r="CW100" s="20" t="e">
        <f t="shared" si="88"/>
        <v>#N/A</v>
      </c>
      <c r="CX100" s="59" t="e">
        <f t="shared" si="89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ref="CZ100:CZ131" si="139">$CZ$3</f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90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ref="DQ100:DQ131" si="140">EXP(-1.0587+0.8836*LN(DP100)+0.284)</f>
        <v>#N/A</v>
      </c>
      <c r="DR100" s="20" t="e">
        <f t="shared" si="91"/>
        <v>#N/A</v>
      </c>
      <c r="DS100" s="59" t="e">
        <f t="shared" si="92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ref="DU100:DU131" si="141">$DU$3</f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93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ref="EL100:EL131" si="142">EXP(-1.0587+0.8836*LN(EK100)+0.284)</f>
        <v>#N/A</v>
      </c>
      <c r="EM100" s="20" t="e">
        <f t="shared" si="94"/>
        <v>#N/A</v>
      </c>
      <c r="EN100" s="59" t="e">
        <f t="shared" si="95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ref="EP100:EP131" si="143">$EP$3</f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96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ref="FG100:FG131" si="144">EXP(-1.0587+0.8836*LN(FF100)+0.284)</f>
        <v>#N/A</v>
      </c>
      <c r="FH100" s="20" t="e">
        <f t="shared" si="97"/>
        <v>#N/A</v>
      </c>
      <c r="FI100" s="59" t="e">
        <f t="shared" si="98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ref="FK100:FK131" si="145">$FK$3</f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99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ref="GB100:GB131" si="146">EXP(-1.0587+0.8836*LN(GA100)+0.284)</f>
        <v>#N/A</v>
      </c>
      <c r="GC100" s="20" t="e">
        <f t="shared" si="100"/>
        <v>#N/A</v>
      </c>
      <c r="GD100" s="59" t="e">
        <f t="shared" si="101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ref="GF100:GF131" si="147">$GF$3</f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102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ref="GW100:GW131" si="148">EXP(-1.0587+0.8836*LN(GV100)+0.284)</f>
        <v>#N/A</v>
      </c>
      <c r="GX100" s="20" t="e">
        <f t="shared" si="103"/>
        <v>#N/A</v>
      </c>
      <c r="GY100" s="59" t="e">
        <f t="shared" si="104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ref="HA100:HA131" si="149">$HA$3</f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105"/>
        <v>#N/A</v>
      </c>
    </row>
    <row r="101" spans="1:218" x14ac:dyDescent="0.35">
      <c r="A101" s="10">
        <f t="shared" si="128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129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75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-2.8421709430404007E-13</v>
      </c>
      <c r="O101" s="13">
        <f>N101*VLOOKUP('Données projet'!$B$9,Paramètres!$A$1:$I$89,3,0)*VLOOKUP('Données projet'!$B$9,Paramètres!$A$1:$I$89,5,0)</f>
        <v>-1.69961822393816E-13</v>
      </c>
      <c r="P101" s="13" t="e">
        <f t="shared" si="130"/>
        <v>#NUM!</v>
      </c>
      <c r="Q101" s="20" t="e">
        <f t="shared" si="76"/>
        <v>#NUM!</v>
      </c>
      <c r="R101" s="59" t="e">
        <f t="shared" si="77"/>
        <v>#NUM!</v>
      </c>
      <c r="S101" s="59">
        <f ca="1">AVERAGE(OFFSET($R$3,0,0,'Données projet'!$E$9+1,1))-AVERAGE(OFFSET($H$3,0,0,'Données projet'!$E$9+1,1))</f>
        <v>260.51637945828395</v>
      </c>
      <c r="T101" s="59">
        <f t="shared" si="131"/>
        <v>382.46224100713982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36.083655370656004</v>
      </c>
      <c r="AA101" s="21">
        <f>EXP(-LN(2)/25)*AA100+(1-EXP(-LN(2)/25))/(LN(2)/25)*Calculateur!V101*Calculateur!X101*VLOOKUP('Données projet'!$B$9,Paramètres!$A$1:$I$89,3,0)*0.475*44/12</f>
        <v>11.022311323724761</v>
      </c>
      <c r="AB101" s="21">
        <f>EXP(-LN(2)/2)*AB100+(1-EXP(-LN(2)/2))/(LN(2)/2)*V101*Y101*VLOOKUP('Données projet'!$B$9,Paramètres!$A$1:$I$89,3,0)*0.475*44/12</f>
        <v>3.9084866220657646E-7</v>
      </c>
      <c r="AC101" s="22">
        <f t="shared" si="78"/>
        <v>47.10596708522943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132"/>
        <v>#N/A</v>
      </c>
      <c r="AL101" s="20" t="e">
        <f t="shared" si="79"/>
        <v>#N/A</v>
      </c>
      <c r="AM101" s="59" t="e">
        <f t="shared" si="80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133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81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134"/>
        <v>#N/A</v>
      </c>
      <c r="BG101" s="20" t="e">
        <f t="shared" si="82"/>
        <v>#N/A</v>
      </c>
      <c r="BH101" s="59" t="e">
        <f t="shared" si="83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135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84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136"/>
        <v>#N/A</v>
      </c>
      <c r="CB101" s="20" t="e">
        <f t="shared" si="85"/>
        <v>#N/A</v>
      </c>
      <c r="CC101" s="59" t="e">
        <f t="shared" si="86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137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87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138"/>
        <v>#N/A</v>
      </c>
      <c r="CW101" s="20" t="e">
        <f t="shared" si="88"/>
        <v>#N/A</v>
      </c>
      <c r="CX101" s="59" t="e">
        <f t="shared" si="89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139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90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140"/>
        <v>#N/A</v>
      </c>
      <c r="DR101" s="20" t="e">
        <f t="shared" si="91"/>
        <v>#N/A</v>
      </c>
      <c r="DS101" s="59" t="e">
        <f t="shared" si="92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141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93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142"/>
        <v>#N/A</v>
      </c>
      <c r="EM101" s="20" t="e">
        <f t="shared" si="94"/>
        <v>#N/A</v>
      </c>
      <c r="EN101" s="59" t="e">
        <f t="shared" si="95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43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96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44"/>
        <v>#N/A</v>
      </c>
      <c r="FH101" s="20" t="e">
        <f t="shared" si="97"/>
        <v>#N/A</v>
      </c>
      <c r="FI101" s="59" t="e">
        <f t="shared" si="98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45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99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46"/>
        <v>#N/A</v>
      </c>
      <c r="GC101" s="20" t="e">
        <f t="shared" si="100"/>
        <v>#N/A</v>
      </c>
      <c r="GD101" s="59" t="e">
        <f t="shared" si="101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47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102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48"/>
        <v>#N/A</v>
      </c>
      <c r="GX101" s="20" t="e">
        <f t="shared" si="103"/>
        <v>#N/A</v>
      </c>
      <c r="GY101" s="59" t="e">
        <f t="shared" si="104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49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105"/>
        <v>#N/A</v>
      </c>
    </row>
    <row r="102" spans="1:218" x14ac:dyDescent="0.35">
      <c r="A102" s="10">
        <f t="shared" si="128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129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75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-2.8421709430404007E-13</v>
      </c>
      <c r="O102" s="13">
        <f>N102*VLOOKUP('Données projet'!$B$9,Paramètres!$A$1:$I$89,3,0)*VLOOKUP('Données projet'!$B$9,Paramètres!$A$1:$I$89,5,0)</f>
        <v>-1.69961822393816E-13</v>
      </c>
      <c r="P102" s="13" t="e">
        <f t="shared" si="130"/>
        <v>#NUM!</v>
      </c>
      <c r="Q102" s="20" t="e">
        <f t="shared" si="76"/>
        <v>#NUM!</v>
      </c>
      <c r="R102" s="59" t="e">
        <f t="shared" si="77"/>
        <v>#NUM!</v>
      </c>
      <c r="S102" s="59">
        <f ca="1">AVERAGE(OFFSET($R$3,0,0,'Données projet'!$E$9+1,1))-AVERAGE(OFFSET($H$3,0,0,'Données projet'!$E$9+1,1))</f>
        <v>260.51637945828395</v>
      </c>
      <c r="T102" s="59">
        <f t="shared" si="131"/>
        <v>382.46224100713982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35.37607689769402</v>
      </c>
      <c r="AA102" s="21">
        <f>EXP(-LN(2)/25)*AA101+(1-EXP(-LN(2)/25))/(LN(2)/25)*Calculateur!V102*Calculateur!X102*VLOOKUP('Données projet'!$B$9,Paramètres!$A$1:$I$89,3,0)*0.475*44/12</f>
        <v>10.720905640939346</v>
      </c>
      <c r="AB102" s="21">
        <f>EXP(-LN(2)/2)*AB101+(1-EXP(-LN(2)/2))/(LN(2)/2)*V102*Y102*VLOOKUP('Données projet'!$B$9,Paramètres!$A$1:$I$89,3,0)*0.475*44/12</f>
        <v>2.7637173946396048E-7</v>
      </c>
      <c r="AC102" s="22">
        <f t="shared" si="78"/>
        <v>46.096982815005106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132"/>
        <v>#N/A</v>
      </c>
      <c r="AL102" s="20" t="e">
        <f t="shared" si="79"/>
        <v>#N/A</v>
      </c>
      <c r="AM102" s="59" t="e">
        <f t="shared" si="80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133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81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134"/>
        <v>#N/A</v>
      </c>
      <c r="BG102" s="20" t="e">
        <f t="shared" si="82"/>
        <v>#N/A</v>
      </c>
      <c r="BH102" s="59" t="e">
        <f t="shared" si="83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135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84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136"/>
        <v>#N/A</v>
      </c>
      <c r="CB102" s="20" t="e">
        <f t="shared" si="85"/>
        <v>#N/A</v>
      </c>
      <c r="CC102" s="59" t="e">
        <f t="shared" si="86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137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87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138"/>
        <v>#N/A</v>
      </c>
      <c r="CW102" s="20" t="e">
        <f t="shared" si="88"/>
        <v>#N/A</v>
      </c>
      <c r="CX102" s="59" t="e">
        <f t="shared" si="89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139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90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140"/>
        <v>#N/A</v>
      </c>
      <c r="DR102" s="20" t="e">
        <f t="shared" si="91"/>
        <v>#N/A</v>
      </c>
      <c r="DS102" s="59" t="e">
        <f t="shared" si="92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141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93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142"/>
        <v>#N/A</v>
      </c>
      <c r="EM102" s="20" t="e">
        <f t="shared" si="94"/>
        <v>#N/A</v>
      </c>
      <c r="EN102" s="59" t="e">
        <f t="shared" si="95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43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96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44"/>
        <v>#N/A</v>
      </c>
      <c r="FH102" s="20" t="e">
        <f t="shared" si="97"/>
        <v>#N/A</v>
      </c>
      <c r="FI102" s="59" t="e">
        <f t="shared" si="98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45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99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46"/>
        <v>#N/A</v>
      </c>
      <c r="GC102" s="20" t="e">
        <f t="shared" si="100"/>
        <v>#N/A</v>
      </c>
      <c r="GD102" s="59" t="e">
        <f t="shared" si="101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47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102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48"/>
        <v>#N/A</v>
      </c>
      <c r="GX102" s="20" t="e">
        <f t="shared" si="103"/>
        <v>#N/A</v>
      </c>
      <c r="GY102" s="59" t="e">
        <f t="shared" si="104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49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105"/>
        <v>#N/A</v>
      </c>
    </row>
    <row r="103" spans="1:218" x14ac:dyDescent="0.35">
      <c r="A103" s="10">
        <f t="shared" si="128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129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75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-2.8421709430404007E-13</v>
      </c>
      <c r="O103" s="13">
        <f>N103*VLOOKUP('Données projet'!$B$9,Paramètres!$A$1:$I$89,3,0)*VLOOKUP('Données projet'!$B$9,Paramètres!$A$1:$I$89,5,0)</f>
        <v>-1.69961822393816E-13</v>
      </c>
      <c r="P103" s="13" t="e">
        <f t="shared" si="130"/>
        <v>#NUM!</v>
      </c>
      <c r="Q103" s="20" t="e">
        <f t="shared" si="76"/>
        <v>#NUM!</v>
      </c>
      <c r="R103" s="59" t="e">
        <f t="shared" si="77"/>
        <v>#NUM!</v>
      </c>
      <c r="S103" s="59">
        <f ca="1">AVERAGE(OFFSET($R$3,0,0,'Données projet'!$E$9+1,1))-AVERAGE(OFFSET($H$3,0,0,'Données projet'!$E$9+1,1))</f>
        <v>260.51637945828395</v>
      </c>
      <c r="T103" s="59">
        <f t="shared" si="131"/>
        <v>382.46224100713982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34.682373607006568</v>
      </c>
      <c r="AA103" s="21">
        <f>EXP(-LN(2)/25)*AA102+(1-EXP(-LN(2)/25))/(LN(2)/25)*Calculateur!V103*Calculateur!X103*VLOOKUP('Données projet'!$B$9,Paramètres!$A$1:$I$89,3,0)*0.475*44/12</f>
        <v>10.427741912399934</v>
      </c>
      <c r="AB103" s="21">
        <f>EXP(-LN(2)/2)*AB102+(1-EXP(-LN(2)/2))/(LN(2)/2)*V103*Y103*VLOOKUP('Données projet'!$B$9,Paramètres!$A$1:$I$89,3,0)*0.475*44/12</f>
        <v>1.9542433110328823E-7</v>
      </c>
      <c r="AC103" s="22">
        <f t="shared" si="78"/>
        <v>45.11011571483084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132"/>
        <v>#N/A</v>
      </c>
      <c r="AL103" s="20" t="e">
        <f t="shared" si="79"/>
        <v>#N/A</v>
      </c>
      <c r="AM103" s="59" t="e">
        <f t="shared" si="80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133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81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134"/>
        <v>#N/A</v>
      </c>
      <c r="BG103" s="20" t="e">
        <f t="shared" si="82"/>
        <v>#N/A</v>
      </c>
      <c r="BH103" s="59" t="e">
        <f t="shared" si="83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135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84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136"/>
        <v>#N/A</v>
      </c>
      <c r="CB103" s="20" t="e">
        <f t="shared" si="85"/>
        <v>#N/A</v>
      </c>
      <c r="CC103" s="59" t="e">
        <f t="shared" si="86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137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87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138"/>
        <v>#N/A</v>
      </c>
      <c r="CW103" s="20" t="e">
        <f t="shared" si="88"/>
        <v>#N/A</v>
      </c>
      <c r="CX103" s="59" t="e">
        <f t="shared" si="89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139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90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140"/>
        <v>#N/A</v>
      </c>
      <c r="DR103" s="20" t="e">
        <f t="shared" si="91"/>
        <v>#N/A</v>
      </c>
      <c r="DS103" s="59" t="e">
        <f t="shared" si="92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141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93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142"/>
        <v>#N/A</v>
      </c>
      <c r="EM103" s="20" t="e">
        <f t="shared" si="94"/>
        <v>#N/A</v>
      </c>
      <c r="EN103" s="59" t="e">
        <f t="shared" si="95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43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96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44"/>
        <v>#N/A</v>
      </c>
      <c r="FH103" s="20" t="e">
        <f t="shared" si="97"/>
        <v>#N/A</v>
      </c>
      <c r="FI103" s="59" t="e">
        <f t="shared" si="98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45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99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46"/>
        <v>#N/A</v>
      </c>
      <c r="GC103" s="20" t="e">
        <f t="shared" si="100"/>
        <v>#N/A</v>
      </c>
      <c r="GD103" s="59" t="e">
        <f t="shared" si="101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47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102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48"/>
        <v>#N/A</v>
      </c>
      <c r="GX103" s="20" t="e">
        <f t="shared" si="103"/>
        <v>#N/A</v>
      </c>
      <c r="GY103" s="59" t="e">
        <f t="shared" si="104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49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105"/>
        <v>#N/A</v>
      </c>
    </row>
    <row r="104" spans="1:218" x14ac:dyDescent="0.35">
      <c r="A104" s="10">
        <f t="shared" si="128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129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75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-2.8421709430404007E-13</v>
      </c>
      <c r="O104" s="13">
        <f>N104*VLOOKUP('Données projet'!$B$9,Paramètres!$A$1:$I$89,3,0)*VLOOKUP('Données projet'!$B$9,Paramètres!$A$1:$I$89,5,0)</f>
        <v>-1.69961822393816E-13</v>
      </c>
      <c r="P104" s="13" t="e">
        <f t="shared" si="130"/>
        <v>#NUM!</v>
      </c>
      <c r="Q104" s="20" t="e">
        <f t="shared" si="76"/>
        <v>#NUM!</v>
      </c>
      <c r="R104" s="59" t="e">
        <f t="shared" si="77"/>
        <v>#NUM!</v>
      </c>
      <c r="S104" s="59">
        <f ca="1">AVERAGE(OFFSET($R$3,0,0,'Données projet'!$E$9+1,1))-AVERAGE(OFFSET($H$3,0,0,'Données projet'!$E$9+1,1))</f>
        <v>260.51637945828395</v>
      </c>
      <c r="T104" s="59">
        <f t="shared" si="131"/>
        <v>382.46224100713982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34.002273414732272</v>
      </c>
      <c r="AA104" s="21">
        <f>EXP(-LN(2)/25)*AA103+(1-EXP(-LN(2)/25))/(LN(2)/25)*Calculateur!V104*Calculateur!X104*VLOOKUP('Données projet'!$B$9,Paramètres!$A$1:$I$89,3,0)*0.475*44/12</f>
        <v>10.142594761434244</v>
      </c>
      <c r="AB104" s="21">
        <f>EXP(-LN(2)/2)*AB103+(1-EXP(-LN(2)/2))/(LN(2)/2)*V104*Y104*VLOOKUP('Données projet'!$B$9,Paramètres!$A$1:$I$89,3,0)*0.475*44/12</f>
        <v>1.3818586973198024E-7</v>
      </c>
      <c r="AC104" s="22">
        <f t="shared" si="78"/>
        <v>44.144868314352387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132"/>
        <v>#N/A</v>
      </c>
      <c r="AL104" s="20" t="e">
        <f t="shared" si="79"/>
        <v>#N/A</v>
      </c>
      <c r="AM104" s="59" t="e">
        <f t="shared" si="80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133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81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134"/>
        <v>#N/A</v>
      </c>
      <c r="BG104" s="20" t="e">
        <f t="shared" si="82"/>
        <v>#N/A</v>
      </c>
      <c r="BH104" s="59" t="e">
        <f t="shared" si="83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135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84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136"/>
        <v>#N/A</v>
      </c>
      <c r="CB104" s="20" t="e">
        <f t="shared" si="85"/>
        <v>#N/A</v>
      </c>
      <c r="CC104" s="59" t="e">
        <f t="shared" si="86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137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87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138"/>
        <v>#N/A</v>
      </c>
      <c r="CW104" s="20" t="e">
        <f t="shared" si="88"/>
        <v>#N/A</v>
      </c>
      <c r="CX104" s="59" t="e">
        <f t="shared" si="89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139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90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140"/>
        <v>#N/A</v>
      </c>
      <c r="DR104" s="20" t="e">
        <f t="shared" si="91"/>
        <v>#N/A</v>
      </c>
      <c r="DS104" s="59" t="e">
        <f t="shared" si="92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141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93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142"/>
        <v>#N/A</v>
      </c>
      <c r="EM104" s="20" t="e">
        <f t="shared" si="94"/>
        <v>#N/A</v>
      </c>
      <c r="EN104" s="59" t="e">
        <f t="shared" si="95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43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96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44"/>
        <v>#N/A</v>
      </c>
      <c r="FH104" s="20" t="e">
        <f t="shared" si="97"/>
        <v>#N/A</v>
      </c>
      <c r="FI104" s="59" t="e">
        <f t="shared" si="98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45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99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46"/>
        <v>#N/A</v>
      </c>
      <c r="GC104" s="20" t="e">
        <f t="shared" si="100"/>
        <v>#N/A</v>
      </c>
      <c r="GD104" s="59" t="e">
        <f t="shared" si="101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47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102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48"/>
        <v>#N/A</v>
      </c>
      <c r="GX104" s="20" t="e">
        <f t="shared" si="103"/>
        <v>#N/A</v>
      </c>
      <c r="GY104" s="59" t="e">
        <f t="shared" si="104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49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105"/>
        <v>#N/A</v>
      </c>
    </row>
    <row r="105" spans="1:218" x14ac:dyDescent="0.35">
      <c r="A105" s="10">
        <f t="shared" si="128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129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75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-2.8421709430404007E-13</v>
      </c>
      <c r="O105" s="13">
        <f>N105*VLOOKUP('Données projet'!$B$9,Paramètres!$A$1:$I$89,3,0)*VLOOKUP('Données projet'!$B$9,Paramètres!$A$1:$I$89,5,0)</f>
        <v>-1.69961822393816E-13</v>
      </c>
      <c r="P105" s="13" t="e">
        <f t="shared" si="130"/>
        <v>#NUM!</v>
      </c>
      <c r="Q105" s="20" t="e">
        <f t="shared" si="76"/>
        <v>#NUM!</v>
      </c>
      <c r="R105" s="59" t="e">
        <f t="shared" si="77"/>
        <v>#NUM!</v>
      </c>
      <c r="S105" s="59">
        <f ca="1">AVERAGE(OFFSET($R$3,0,0,'Données projet'!$E$9+1,1))-AVERAGE(OFFSET($H$3,0,0,'Données projet'!$E$9+1,1))</f>
        <v>260.51637945828395</v>
      </c>
      <c r="T105" s="59">
        <f t="shared" si="131"/>
        <v>382.46224100713982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33.335509572408313</v>
      </c>
      <c r="AA105" s="21">
        <f>EXP(-LN(2)/25)*AA104+(1-EXP(-LN(2)/25))/(LN(2)/25)*Calculateur!V105*Calculateur!X105*VLOOKUP('Données projet'!$B$9,Paramètres!$A$1:$I$89,3,0)*0.475*44/12</f>
        <v>9.8652449743069486</v>
      </c>
      <c r="AB105" s="21">
        <f>EXP(-LN(2)/2)*AB104+(1-EXP(-LN(2)/2))/(LN(2)/2)*V105*Y105*VLOOKUP('Données projet'!$B$9,Paramètres!$A$1:$I$89,3,0)*0.475*44/12</f>
        <v>9.7712165551644115E-8</v>
      </c>
      <c r="AC105" s="22">
        <f t="shared" si="78"/>
        <v>43.200754644427427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132"/>
        <v>#N/A</v>
      </c>
      <c r="AL105" s="20" t="e">
        <f t="shared" si="79"/>
        <v>#N/A</v>
      </c>
      <c r="AM105" s="59" t="e">
        <f t="shared" si="80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133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81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134"/>
        <v>#N/A</v>
      </c>
      <c r="BG105" s="20" t="e">
        <f t="shared" si="82"/>
        <v>#N/A</v>
      </c>
      <c r="BH105" s="59" t="e">
        <f t="shared" si="83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135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84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136"/>
        <v>#N/A</v>
      </c>
      <c r="CB105" s="20" t="e">
        <f t="shared" si="85"/>
        <v>#N/A</v>
      </c>
      <c r="CC105" s="59" t="e">
        <f t="shared" si="86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137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87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138"/>
        <v>#N/A</v>
      </c>
      <c r="CW105" s="20" t="e">
        <f t="shared" si="88"/>
        <v>#N/A</v>
      </c>
      <c r="CX105" s="59" t="e">
        <f t="shared" si="89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139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90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140"/>
        <v>#N/A</v>
      </c>
      <c r="DR105" s="20" t="e">
        <f t="shared" si="91"/>
        <v>#N/A</v>
      </c>
      <c r="DS105" s="59" t="e">
        <f t="shared" si="92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141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93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142"/>
        <v>#N/A</v>
      </c>
      <c r="EM105" s="20" t="e">
        <f t="shared" si="94"/>
        <v>#N/A</v>
      </c>
      <c r="EN105" s="59" t="e">
        <f t="shared" si="95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43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96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44"/>
        <v>#N/A</v>
      </c>
      <c r="FH105" s="20" t="e">
        <f t="shared" si="97"/>
        <v>#N/A</v>
      </c>
      <c r="FI105" s="59" t="e">
        <f t="shared" si="98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45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99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46"/>
        <v>#N/A</v>
      </c>
      <c r="GC105" s="20" t="e">
        <f t="shared" si="100"/>
        <v>#N/A</v>
      </c>
      <c r="GD105" s="59" t="e">
        <f t="shared" si="101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47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102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48"/>
        <v>#N/A</v>
      </c>
      <c r="GX105" s="20" t="e">
        <f t="shared" si="103"/>
        <v>#N/A</v>
      </c>
      <c r="GY105" s="59" t="e">
        <f t="shared" si="104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49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105"/>
        <v>#N/A</v>
      </c>
    </row>
    <row r="106" spans="1:218" x14ac:dyDescent="0.35">
      <c r="A106" s="10">
        <f t="shared" si="128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129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75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-2.8421709430404007E-13</v>
      </c>
      <c r="O106" s="13">
        <f>N106*VLOOKUP('Données projet'!$B$9,Paramètres!$A$1:$I$89,3,0)*VLOOKUP('Données projet'!$B$9,Paramètres!$A$1:$I$89,5,0)</f>
        <v>-1.69961822393816E-13</v>
      </c>
      <c r="P106" s="13" t="e">
        <f t="shared" si="130"/>
        <v>#NUM!</v>
      </c>
      <c r="Q106" s="20" t="e">
        <f t="shared" si="76"/>
        <v>#NUM!</v>
      </c>
      <c r="R106" s="59" t="e">
        <f t="shared" si="77"/>
        <v>#NUM!</v>
      </c>
      <c r="S106" s="59">
        <f ca="1">AVERAGE(OFFSET($R$3,0,0,'Données projet'!$E$9+1,1))-AVERAGE(OFFSET($H$3,0,0,'Données projet'!$E$9+1,1))</f>
        <v>260.51637945828395</v>
      </c>
      <c r="T106" s="59">
        <f t="shared" si="131"/>
        <v>382.46224100713982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32.681820562346545</v>
      </c>
      <c r="AA106" s="21">
        <f>EXP(-LN(2)/25)*AA105+(1-EXP(-LN(2)/25))/(LN(2)/25)*Calculateur!V106*Calculateur!X106*VLOOKUP('Données projet'!$B$9,Paramètres!$A$1:$I$89,3,0)*0.475*44/12</f>
        <v>9.5954793316938396</v>
      </c>
      <c r="AB106" s="21">
        <f>EXP(-LN(2)/2)*AB105+(1-EXP(-LN(2)/2))/(LN(2)/2)*V106*Y106*VLOOKUP('Données projet'!$B$9,Paramètres!$A$1:$I$89,3,0)*0.475*44/12</f>
        <v>6.9092934865990121E-8</v>
      </c>
      <c r="AC106" s="22">
        <f t="shared" si="78"/>
        <v>42.277299963133316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132"/>
        <v>#N/A</v>
      </c>
      <c r="AL106" s="20" t="e">
        <f t="shared" si="79"/>
        <v>#N/A</v>
      </c>
      <c r="AM106" s="59" t="e">
        <f t="shared" si="80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133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81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134"/>
        <v>#N/A</v>
      </c>
      <c r="BG106" s="20" t="e">
        <f t="shared" si="82"/>
        <v>#N/A</v>
      </c>
      <c r="BH106" s="59" t="e">
        <f t="shared" si="83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135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84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136"/>
        <v>#N/A</v>
      </c>
      <c r="CB106" s="20" t="e">
        <f t="shared" si="85"/>
        <v>#N/A</v>
      </c>
      <c r="CC106" s="59" t="e">
        <f t="shared" si="86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137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87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138"/>
        <v>#N/A</v>
      </c>
      <c r="CW106" s="20" t="e">
        <f t="shared" si="88"/>
        <v>#N/A</v>
      </c>
      <c r="CX106" s="59" t="e">
        <f t="shared" si="89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139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90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140"/>
        <v>#N/A</v>
      </c>
      <c r="DR106" s="20" t="e">
        <f t="shared" si="91"/>
        <v>#N/A</v>
      </c>
      <c r="DS106" s="59" t="e">
        <f t="shared" si="92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141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93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142"/>
        <v>#N/A</v>
      </c>
      <c r="EM106" s="20" t="e">
        <f t="shared" si="94"/>
        <v>#N/A</v>
      </c>
      <c r="EN106" s="59" t="e">
        <f t="shared" si="95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43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96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44"/>
        <v>#N/A</v>
      </c>
      <c r="FH106" s="20" t="e">
        <f t="shared" si="97"/>
        <v>#N/A</v>
      </c>
      <c r="FI106" s="59" t="e">
        <f t="shared" si="98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45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99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46"/>
        <v>#N/A</v>
      </c>
      <c r="GC106" s="20" t="e">
        <f t="shared" si="100"/>
        <v>#N/A</v>
      </c>
      <c r="GD106" s="59" t="e">
        <f t="shared" si="101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47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102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48"/>
        <v>#N/A</v>
      </c>
      <c r="GX106" s="20" t="e">
        <f t="shared" si="103"/>
        <v>#N/A</v>
      </c>
      <c r="GY106" s="59" t="e">
        <f t="shared" si="104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49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105"/>
        <v>#N/A</v>
      </c>
    </row>
    <row r="107" spans="1:218" x14ac:dyDescent="0.35">
      <c r="A107" s="10">
        <f t="shared" si="128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129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75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-2.8421709430404007E-13</v>
      </c>
      <c r="O107" s="13">
        <f>N107*VLOOKUP('Données projet'!$B$9,Paramètres!$A$1:$I$89,3,0)*VLOOKUP('Données projet'!$B$9,Paramètres!$A$1:$I$89,5,0)</f>
        <v>-1.69961822393816E-13</v>
      </c>
      <c r="P107" s="13" t="e">
        <f t="shared" si="130"/>
        <v>#NUM!</v>
      </c>
      <c r="Q107" s="20" t="e">
        <f t="shared" si="76"/>
        <v>#NUM!</v>
      </c>
      <c r="R107" s="59" t="e">
        <f t="shared" si="77"/>
        <v>#NUM!</v>
      </c>
      <c r="S107" s="59">
        <f ca="1">AVERAGE(OFFSET($R$3,0,0,'Données projet'!$E$9+1,1))-AVERAGE(OFFSET($H$3,0,0,'Données projet'!$E$9+1,1))</f>
        <v>260.51637945828395</v>
      </c>
      <c r="T107" s="59">
        <f t="shared" si="131"/>
        <v>382.46224100713982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32.040949995061162</v>
      </c>
      <c r="AA107" s="21">
        <f>EXP(-LN(2)/25)*AA106+(1-EXP(-LN(2)/25))/(LN(2)/25)*Calculateur!V107*Calculateur!X107*VLOOKUP('Données projet'!$B$9,Paramètres!$A$1:$I$89,3,0)*0.475*44/12</f>
        <v>9.3330904447643448</v>
      </c>
      <c r="AB107" s="21">
        <f>EXP(-LN(2)/2)*AB106+(1-EXP(-LN(2)/2))/(LN(2)/2)*V107*Y107*VLOOKUP('Données projet'!$B$9,Paramètres!$A$1:$I$89,3,0)*0.475*44/12</f>
        <v>4.8856082775822057E-8</v>
      </c>
      <c r="AC107" s="22">
        <f t="shared" si="78"/>
        <v>41.374040488681587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132"/>
        <v>#N/A</v>
      </c>
      <c r="AL107" s="20" t="e">
        <f t="shared" si="79"/>
        <v>#N/A</v>
      </c>
      <c r="AM107" s="59" t="e">
        <f t="shared" si="80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133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81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134"/>
        <v>#N/A</v>
      </c>
      <c r="BG107" s="20" t="e">
        <f t="shared" si="82"/>
        <v>#N/A</v>
      </c>
      <c r="BH107" s="59" t="e">
        <f t="shared" si="83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135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84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136"/>
        <v>#N/A</v>
      </c>
      <c r="CB107" s="20" t="e">
        <f t="shared" si="85"/>
        <v>#N/A</v>
      </c>
      <c r="CC107" s="59" t="e">
        <f t="shared" si="86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137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87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138"/>
        <v>#N/A</v>
      </c>
      <c r="CW107" s="20" t="e">
        <f t="shared" si="88"/>
        <v>#N/A</v>
      </c>
      <c r="CX107" s="59" t="e">
        <f t="shared" si="89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139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90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140"/>
        <v>#N/A</v>
      </c>
      <c r="DR107" s="20" t="e">
        <f t="shared" si="91"/>
        <v>#N/A</v>
      </c>
      <c r="DS107" s="59" t="e">
        <f t="shared" si="92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141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93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142"/>
        <v>#N/A</v>
      </c>
      <c r="EM107" s="20" t="e">
        <f t="shared" si="94"/>
        <v>#N/A</v>
      </c>
      <c r="EN107" s="59" t="e">
        <f t="shared" si="95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43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96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44"/>
        <v>#N/A</v>
      </c>
      <c r="FH107" s="20" t="e">
        <f t="shared" si="97"/>
        <v>#N/A</v>
      </c>
      <c r="FI107" s="59" t="e">
        <f t="shared" si="98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45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99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46"/>
        <v>#N/A</v>
      </c>
      <c r="GC107" s="20" t="e">
        <f t="shared" si="100"/>
        <v>#N/A</v>
      </c>
      <c r="GD107" s="59" t="e">
        <f t="shared" si="101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47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102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48"/>
        <v>#N/A</v>
      </c>
      <c r="GX107" s="20" t="e">
        <f t="shared" si="103"/>
        <v>#N/A</v>
      </c>
      <c r="GY107" s="59" t="e">
        <f t="shared" si="104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49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105"/>
        <v>#N/A</v>
      </c>
    </row>
    <row r="108" spans="1:218" x14ac:dyDescent="0.35">
      <c r="A108" s="10">
        <f t="shared" si="128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129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75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-2.8421709430404007E-13</v>
      </c>
      <c r="O108" s="13">
        <f>N108*VLOOKUP('Données projet'!$B$9,Paramètres!$A$1:$I$89,3,0)*VLOOKUP('Données projet'!$B$9,Paramètres!$A$1:$I$89,5,0)</f>
        <v>-1.69961822393816E-13</v>
      </c>
      <c r="P108" s="13" t="e">
        <f t="shared" si="130"/>
        <v>#NUM!</v>
      </c>
      <c r="Q108" s="20" t="e">
        <f t="shared" si="76"/>
        <v>#NUM!</v>
      </c>
      <c r="R108" s="59" t="e">
        <f t="shared" si="77"/>
        <v>#NUM!</v>
      </c>
      <c r="S108" s="59">
        <f ca="1">AVERAGE(OFFSET($R$3,0,0,'Données projet'!$E$9+1,1))-AVERAGE(OFFSET($H$3,0,0,'Données projet'!$E$9+1,1))</f>
        <v>260.51637945828395</v>
      </c>
      <c r="T108" s="59">
        <f t="shared" si="131"/>
        <v>382.46224100713982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31.412646508707795</v>
      </c>
      <c r="AA108" s="21">
        <f>EXP(-LN(2)/25)*AA107+(1-EXP(-LN(2)/25))/(LN(2)/25)*Calculateur!V108*Calculateur!X108*VLOOKUP('Données projet'!$B$9,Paramètres!$A$1:$I$89,3,0)*0.475*44/12</f>
        <v>9.0778765957463676</v>
      </c>
      <c r="AB108" s="21">
        <f>EXP(-LN(2)/2)*AB107+(1-EXP(-LN(2)/2))/(LN(2)/2)*V108*Y108*VLOOKUP('Données projet'!$B$9,Paramètres!$A$1:$I$89,3,0)*0.475*44/12</f>
        <v>3.4546467432995061E-8</v>
      </c>
      <c r="AC108" s="22">
        <f t="shared" si="78"/>
        <v>40.490523139000629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132"/>
        <v>#N/A</v>
      </c>
      <c r="AL108" s="20" t="e">
        <f t="shared" si="79"/>
        <v>#N/A</v>
      </c>
      <c r="AM108" s="59" t="e">
        <f t="shared" si="80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133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81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134"/>
        <v>#N/A</v>
      </c>
      <c r="BG108" s="20" t="e">
        <f t="shared" si="82"/>
        <v>#N/A</v>
      </c>
      <c r="BH108" s="59" t="e">
        <f t="shared" si="83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135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84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136"/>
        <v>#N/A</v>
      </c>
      <c r="CB108" s="20" t="e">
        <f t="shared" si="85"/>
        <v>#N/A</v>
      </c>
      <c r="CC108" s="59" t="e">
        <f t="shared" si="86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137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87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138"/>
        <v>#N/A</v>
      </c>
      <c r="CW108" s="20" t="e">
        <f t="shared" si="88"/>
        <v>#N/A</v>
      </c>
      <c r="CX108" s="59" t="e">
        <f t="shared" si="89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139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90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140"/>
        <v>#N/A</v>
      </c>
      <c r="DR108" s="20" t="e">
        <f t="shared" si="91"/>
        <v>#N/A</v>
      </c>
      <c r="DS108" s="59" t="e">
        <f t="shared" si="92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141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93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142"/>
        <v>#N/A</v>
      </c>
      <c r="EM108" s="20" t="e">
        <f t="shared" si="94"/>
        <v>#N/A</v>
      </c>
      <c r="EN108" s="59" t="e">
        <f t="shared" si="95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43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96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44"/>
        <v>#N/A</v>
      </c>
      <c r="FH108" s="20" t="e">
        <f t="shared" si="97"/>
        <v>#N/A</v>
      </c>
      <c r="FI108" s="59" t="e">
        <f t="shared" si="98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45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99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46"/>
        <v>#N/A</v>
      </c>
      <c r="GC108" s="20" t="e">
        <f t="shared" si="100"/>
        <v>#N/A</v>
      </c>
      <c r="GD108" s="59" t="e">
        <f t="shared" si="101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47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102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48"/>
        <v>#N/A</v>
      </c>
      <c r="GX108" s="20" t="e">
        <f t="shared" si="103"/>
        <v>#N/A</v>
      </c>
      <c r="GY108" s="59" t="e">
        <f t="shared" si="104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49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105"/>
        <v>#N/A</v>
      </c>
    </row>
    <row r="109" spans="1:218" x14ac:dyDescent="0.35">
      <c r="A109" s="10">
        <f t="shared" si="128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129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75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-2.8421709430404007E-13</v>
      </c>
      <c r="O109" s="13">
        <f>N109*VLOOKUP('Données projet'!$B$9,Paramètres!$A$1:$I$89,3,0)*VLOOKUP('Données projet'!$B$9,Paramètres!$A$1:$I$89,5,0)</f>
        <v>-1.69961822393816E-13</v>
      </c>
      <c r="P109" s="13" t="e">
        <f t="shared" si="130"/>
        <v>#NUM!</v>
      </c>
      <c r="Q109" s="20" t="e">
        <f t="shared" si="76"/>
        <v>#NUM!</v>
      </c>
      <c r="R109" s="59" t="e">
        <f t="shared" si="77"/>
        <v>#NUM!</v>
      </c>
      <c r="S109" s="59">
        <f ca="1">AVERAGE(OFFSET($R$3,0,0,'Données projet'!$E$9+1,1))-AVERAGE(OFFSET($H$3,0,0,'Données projet'!$E$9+1,1))</f>
        <v>260.51637945828395</v>
      </c>
      <c r="T109" s="59">
        <f t="shared" si="131"/>
        <v>382.46224100713982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30.796663670494528</v>
      </c>
      <c r="AA109" s="21">
        <f>EXP(-LN(2)/25)*AA108+(1-EXP(-LN(2)/25))/(LN(2)/25)*Calculateur!V109*Calculateur!X109*VLOOKUP('Données projet'!$B$9,Paramètres!$A$1:$I$89,3,0)*0.475*44/12</f>
        <v>8.8296415828509005</v>
      </c>
      <c r="AB109" s="21">
        <f>EXP(-LN(2)/2)*AB108+(1-EXP(-LN(2)/2))/(LN(2)/2)*V109*Y109*VLOOKUP('Données projet'!$B$9,Paramètres!$A$1:$I$89,3,0)*0.475*44/12</f>
        <v>2.4428041387911029E-8</v>
      </c>
      <c r="AC109" s="22">
        <f t="shared" si="78"/>
        <v>39.626305277773469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132"/>
        <v>#N/A</v>
      </c>
      <c r="AL109" s="20" t="e">
        <f t="shared" si="79"/>
        <v>#N/A</v>
      </c>
      <c r="AM109" s="59" t="e">
        <f t="shared" si="80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133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81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134"/>
        <v>#N/A</v>
      </c>
      <c r="BG109" s="20" t="e">
        <f t="shared" si="82"/>
        <v>#N/A</v>
      </c>
      <c r="BH109" s="59" t="e">
        <f t="shared" si="83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135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84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136"/>
        <v>#N/A</v>
      </c>
      <c r="CB109" s="20" t="e">
        <f t="shared" si="85"/>
        <v>#N/A</v>
      </c>
      <c r="CC109" s="59" t="e">
        <f t="shared" si="86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137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87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138"/>
        <v>#N/A</v>
      </c>
      <c r="CW109" s="20" t="e">
        <f t="shared" si="88"/>
        <v>#N/A</v>
      </c>
      <c r="CX109" s="59" t="e">
        <f t="shared" si="89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139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90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140"/>
        <v>#N/A</v>
      </c>
      <c r="DR109" s="20" t="e">
        <f t="shared" si="91"/>
        <v>#N/A</v>
      </c>
      <c r="DS109" s="59" t="e">
        <f t="shared" si="92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141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93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142"/>
        <v>#N/A</v>
      </c>
      <c r="EM109" s="20" t="e">
        <f t="shared" si="94"/>
        <v>#N/A</v>
      </c>
      <c r="EN109" s="59" t="e">
        <f t="shared" si="95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43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96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44"/>
        <v>#N/A</v>
      </c>
      <c r="FH109" s="20" t="e">
        <f t="shared" si="97"/>
        <v>#N/A</v>
      </c>
      <c r="FI109" s="59" t="e">
        <f t="shared" si="98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45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99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46"/>
        <v>#N/A</v>
      </c>
      <c r="GC109" s="20" t="e">
        <f t="shared" si="100"/>
        <v>#N/A</v>
      </c>
      <c r="GD109" s="59" t="e">
        <f t="shared" si="101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47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102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48"/>
        <v>#N/A</v>
      </c>
      <c r="GX109" s="20" t="e">
        <f t="shared" si="103"/>
        <v>#N/A</v>
      </c>
      <c r="GY109" s="59" t="e">
        <f t="shared" si="104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49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105"/>
        <v>#N/A</v>
      </c>
    </row>
    <row r="110" spans="1:218" x14ac:dyDescent="0.35">
      <c r="A110" s="10">
        <f t="shared" si="128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129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75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-2.8421709430404007E-13</v>
      </c>
      <c r="O110" s="13">
        <f>N110*VLOOKUP('Données projet'!$B$9,Paramètres!$A$1:$I$89,3,0)*VLOOKUP('Données projet'!$B$9,Paramètres!$A$1:$I$89,5,0)</f>
        <v>-1.69961822393816E-13</v>
      </c>
      <c r="P110" s="13" t="e">
        <f t="shared" si="130"/>
        <v>#NUM!</v>
      </c>
      <c r="Q110" s="20" t="e">
        <f t="shared" si="76"/>
        <v>#NUM!</v>
      </c>
      <c r="R110" s="59" t="e">
        <f t="shared" si="77"/>
        <v>#NUM!</v>
      </c>
      <c r="S110" s="59">
        <f ca="1">AVERAGE(OFFSET($R$3,0,0,'Données projet'!$E$9+1,1))-AVERAGE(OFFSET($H$3,0,0,'Données projet'!$E$9+1,1))</f>
        <v>260.51637945828395</v>
      </c>
      <c r="T110" s="59">
        <f t="shared" si="131"/>
        <v>382.46224100713982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30.192759880026191</v>
      </c>
      <c r="AA110" s="21">
        <f>EXP(-LN(2)/25)*AA109+(1-EXP(-LN(2)/25))/(LN(2)/25)*Calculateur!V110*Calculateur!X110*VLOOKUP('Données projet'!$B$9,Paramètres!$A$1:$I$89,3,0)*0.475*44/12</f>
        <v>8.5881945694371726</v>
      </c>
      <c r="AB110" s="21">
        <f>EXP(-LN(2)/2)*AB109+(1-EXP(-LN(2)/2))/(LN(2)/2)*V110*Y110*VLOOKUP('Données projet'!$B$9,Paramètres!$A$1:$I$89,3,0)*0.475*44/12</f>
        <v>1.727323371649753E-8</v>
      </c>
      <c r="AC110" s="22">
        <f t="shared" si="78"/>
        <v>38.780954466736603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132"/>
        <v>#N/A</v>
      </c>
      <c r="AL110" s="20" t="e">
        <f t="shared" si="79"/>
        <v>#N/A</v>
      </c>
      <c r="AM110" s="59" t="e">
        <f t="shared" si="80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133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81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134"/>
        <v>#N/A</v>
      </c>
      <c r="BG110" s="20" t="e">
        <f t="shared" si="82"/>
        <v>#N/A</v>
      </c>
      <c r="BH110" s="59" t="e">
        <f t="shared" si="83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135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84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136"/>
        <v>#N/A</v>
      </c>
      <c r="CB110" s="20" t="e">
        <f t="shared" si="85"/>
        <v>#N/A</v>
      </c>
      <c r="CC110" s="59" t="e">
        <f t="shared" si="86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137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87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138"/>
        <v>#N/A</v>
      </c>
      <c r="CW110" s="20" t="e">
        <f t="shared" si="88"/>
        <v>#N/A</v>
      </c>
      <c r="CX110" s="59" t="e">
        <f t="shared" si="89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139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90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140"/>
        <v>#N/A</v>
      </c>
      <c r="DR110" s="20" t="e">
        <f t="shared" si="91"/>
        <v>#N/A</v>
      </c>
      <c r="DS110" s="59" t="e">
        <f t="shared" si="92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141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93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142"/>
        <v>#N/A</v>
      </c>
      <c r="EM110" s="20" t="e">
        <f t="shared" si="94"/>
        <v>#N/A</v>
      </c>
      <c r="EN110" s="59" t="e">
        <f t="shared" si="95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43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96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44"/>
        <v>#N/A</v>
      </c>
      <c r="FH110" s="20" t="e">
        <f t="shared" si="97"/>
        <v>#N/A</v>
      </c>
      <c r="FI110" s="59" t="e">
        <f t="shared" si="98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45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99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46"/>
        <v>#N/A</v>
      </c>
      <c r="GC110" s="20" t="e">
        <f t="shared" si="100"/>
        <v>#N/A</v>
      </c>
      <c r="GD110" s="59" t="e">
        <f t="shared" si="101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47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102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48"/>
        <v>#N/A</v>
      </c>
      <c r="GX110" s="20" t="e">
        <f t="shared" si="103"/>
        <v>#N/A</v>
      </c>
      <c r="GY110" s="59" t="e">
        <f t="shared" si="104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49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105"/>
        <v>#N/A</v>
      </c>
    </row>
    <row r="111" spans="1:218" x14ac:dyDescent="0.35">
      <c r="A111" s="10">
        <f t="shared" si="128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129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75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-2.8421709430404007E-13</v>
      </c>
      <c r="O111" s="13">
        <f>N111*VLOOKUP('Données projet'!$B$9,Paramètres!$A$1:$I$89,3,0)*VLOOKUP('Données projet'!$B$9,Paramètres!$A$1:$I$89,5,0)</f>
        <v>-1.69961822393816E-13</v>
      </c>
      <c r="P111" s="13" t="e">
        <f t="shared" si="130"/>
        <v>#NUM!</v>
      </c>
      <c r="Q111" s="20" t="e">
        <f t="shared" si="76"/>
        <v>#NUM!</v>
      </c>
      <c r="R111" s="59" t="e">
        <f t="shared" si="77"/>
        <v>#NUM!</v>
      </c>
      <c r="S111" s="59">
        <f ca="1">AVERAGE(OFFSET($R$3,0,0,'Données projet'!$E$9+1,1))-AVERAGE(OFFSET($H$3,0,0,'Données projet'!$E$9+1,1))</f>
        <v>260.51637945828395</v>
      </c>
      <c r="T111" s="59">
        <f t="shared" si="131"/>
        <v>382.46224100713982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29.600698274543998</v>
      </c>
      <c r="AA111" s="21">
        <f>EXP(-LN(2)/25)*AA110+(1-EXP(-LN(2)/25))/(LN(2)/25)*Calculateur!V111*Calculateur!X111*VLOOKUP('Données projet'!$B$9,Paramètres!$A$1:$I$89,3,0)*0.475*44/12</f>
        <v>8.3533499373023901</v>
      </c>
      <c r="AB111" s="21">
        <f>EXP(-LN(2)/2)*AB110+(1-EXP(-LN(2)/2))/(LN(2)/2)*V111*Y111*VLOOKUP('Données projet'!$B$9,Paramètres!$A$1:$I$89,3,0)*0.475*44/12</f>
        <v>1.2214020693955514E-8</v>
      </c>
      <c r="AC111" s="22">
        <f t="shared" si="78"/>
        <v>37.954048224060408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132"/>
        <v>#N/A</v>
      </c>
      <c r="AL111" s="20" t="e">
        <f t="shared" si="79"/>
        <v>#N/A</v>
      </c>
      <c r="AM111" s="59" t="e">
        <f t="shared" si="80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133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81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134"/>
        <v>#N/A</v>
      </c>
      <c r="BG111" s="20" t="e">
        <f t="shared" si="82"/>
        <v>#N/A</v>
      </c>
      <c r="BH111" s="59" t="e">
        <f t="shared" si="83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135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84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136"/>
        <v>#N/A</v>
      </c>
      <c r="CB111" s="20" t="e">
        <f t="shared" si="85"/>
        <v>#N/A</v>
      </c>
      <c r="CC111" s="59" t="e">
        <f t="shared" si="86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137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87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138"/>
        <v>#N/A</v>
      </c>
      <c r="CW111" s="20" t="e">
        <f t="shared" si="88"/>
        <v>#N/A</v>
      </c>
      <c r="CX111" s="59" t="e">
        <f t="shared" si="89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139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90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140"/>
        <v>#N/A</v>
      </c>
      <c r="DR111" s="20" t="e">
        <f t="shared" si="91"/>
        <v>#N/A</v>
      </c>
      <c r="DS111" s="59" t="e">
        <f t="shared" si="92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141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93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142"/>
        <v>#N/A</v>
      </c>
      <c r="EM111" s="20" t="e">
        <f t="shared" si="94"/>
        <v>#N/A</v>
      </c>
      <c r="EN111" s="59" t="e">
        <f t="shared" si="95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43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96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44"/>
        <v>#N/A</v>
      </c>
      <c r="FH111" s="20" t="e">
        <f t="shared" si="97"/>
        <v>#N/A</v>
      </c>
      <c r="FI111" s="59" t="e">
        <f t="shared" si="98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45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99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46"/>
        <v>#N/A</v>
      </c>
      <c r="GC111" s="20" t="e">
        <f t="shared" si="100"/>
        <v>#N/A</v>
      </c>
      <c r="GD111" s="59" t="e">
        <f t="shared" si="101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47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102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48"/>
        <v>#N/A</v>
      </c>
      <c r="GX111" s="20" t="e">
        <f t="shared" si="103"/>
        <v>#N/A</v>
      </c>
      <c r="GY111" s="59" t="e">
        <f t="shared" si="104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49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105"/>
        <v>#N/A</v>
      </c>
    </row>
    <row r="112" spans="1:218" x14ac:dyDescent="0.35">
      <c r="A112" s="10">
        <f t="shared" si="128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129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75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-2.8421709430404007E-13</v>
      </c>
      <c r="O112" s="13">
        <f>N112*VLOOKUP('Données projet'!$B$9,Paramètres!$A$1:$I$89,3,0)*VLOOKUP('Données projet'!$B$9,Paramètres!$A$1:$I$89,5,0)</f>
        <v>-1.69961822393816E-13</v>
      </c>
      <c r="P112" s="13" t="e">
        <f t="shared" si="130"/>
        <v>#NUM!</v>
      </c>
      <c r="Q112" s="20" t="e">
        <f t="shared" si="76"/>
        <v>#NUM!</v>
      </c>
      <c r="R112" s="59" t="e">
        <f t="shared" si="77"/>
        <v>#NUM!</v>
      </c>
      <c r="S112" s="59">
        <f ca="1">AVERAGE(OFFSET($R$3,0,0,'Données projet'!$E$9+1,1))-AVERAGE(OFFSET($H$3,0,0,'Données projet'!$E$9+1,1))</f>
        <v>260.51637945828395</v>
      </c>
      <c r="T112" s="59">
        <f t="shared" si="131"/>
        <v>382.46224100713982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29.020246636023391</v>
      </c>
      <c r="AA112" s="21">
        <f>EXP(-LN(2)/25)*AA111+(1-EXP(-LN(2)/25))/(LN(2)/25)*Calculateur!V112*Calculateur!X112*VLOOKUP('Données projet'!$B$9,Paramètres!$A$1:$I$89,3,0)*0.475*44/12</f>
        <v>8.1249271439832746</v>
      </c>
      <c r="AB112" s="21">
        <f>EXP(-LN(2)/2)*AB111+(1-EXP(-LN(2)/2))/(LN(2)/2)*V112*Y112*VLOOKUP('Données projet'!$B$9,Paramètres!$A$1:$I$89,3,0)*0.475*44/12</f>
        <v>8.6366168582487651E-9</v>
      </c>
      <c r="AC112" s="22">
        <f t="shared" si="78"/>
        <v>37.145173788643284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132"/>
        <v>#N/A</v>
      </c>
      <c r="AL112" s="20" t="e">
        <f t="shared" si="79"/>
        <v>#N/A</v>
      </c>
      <c r="AM112" s="59" t="e">
        <f t="shared" si="80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133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81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134"/>
        <v>#N/A</v>
      </c>
      <c r="BG112" s="20" t="e">
        <f t="shared" si="82"/>
        <v>#N/A</v>
      </c>
      <c r="BH112" s="59" t="e">
        <f t="shared" si="83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135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84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136"/>
        <v>#N/A</v>
      </c>
      <c r="CB112" s="20" t="e">
        <f t="shared" si="85"/>
        <v>#N/A</v>
      </c>
      <c r="CC112" s="59" t="e">
        <f t="shared" si="86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137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87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138"/>
        <v>#N/A</v>
      </c>
      <c r="CW112" s="20" t="e">
        <f t="shared" si="88"/>
        <v>#N/A</v>
      </c>
      <c r="CX112" s="59" t="e">
        <f t="shared" si="89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139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90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140"/>
        <v>#N/A</v>
      </c>
      <c r="DR112" s="20" t="e">
        <f t="shared" si="91"/>
        <v>#N/A</v>
      </c>
      <c r="DS112" s="59" t="e">
        <f t="shared" si="92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141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93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142"/>
        <v>#N/A</v>
      </c>
      <c r="EM112" s="20" t="e">
        <f t="shared" si="94"/>
        <v>#N/A</v>
      </c>
      <c r="EN112" s="59" t="e">
        <f t="shared" si="95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43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96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44"/>
        <v>#N/A</v>
      </c>
      <c r="FH112" s="20" t="e">
        <f t="shared" si="97"/>
        <v>#N/A</v>
      </c>
      <c r="FI112" s="59" t="e">
        <f t="shared" si="98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45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99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46"/>
        <v>#N/A</v>
      </c>
      <c r="GC112" s="20" t="e">
        <f t="shared" si="100"/>
        <v>#N/A</v>
      </c>
      <c r="GD112" s="59" t="e">
        <f t="shared" si="101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47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102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48"/>
        <v>#N/A</v>
      </c>
      <c r="GX112" s="20" t="e">
        <f t="shared" si="103"/>
        <v>#N/A</v>
      </c>
      <c r="GY112" s="59" t="e">
        <f t="shared" si="104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49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105"/>
        <v>#N/A</v>
      </c>
    </row>
    <row r="113" spans="1:218" x14ac:dyDescent="0.35">
      <c r="A113" s="10">
        <f t="shared" si="128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129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75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-2.8421709430404007E-13</v>
      </c>
      <c r="O113" s="13">
        <f>N113*VLOOKUP('Données projet'!$B$9,Paramètres!$A$1:$I$89,3,0)*VLOOKUP('Données projet'!$B$9,Paramètres!$A$1:$I$89,5,0)</f>
        <v>-1.69961822393816E-13</v>
      </c>
      <c r="P113" s="13" t="e">
        <f t="shared" si="130"/>
        <v>#NUM!</v>
      </c>
      <c r="Q113" s="20" t="e">
        <f t="shared" si="76"/>
        <v>#NUM!</v>
      </c>
      <c r="R113" s="59" t="e">
        <f t="shared" si="77"/>
        <v>#NUM!</v>
      </c>
      <c r="S113" s="59">
        <f ca="1">AVERAGE(OFFSET($R$3,0,0,'Données projet'!$E$9+1,1))-AVERAGE(OFFSET($H$3,0,0,'Données projet'!$E$9+1,1))</f>
        <v>260.51637945828395</v>
      </c>
      <c r="T113" s="59">
        <f t="shared" si="131"/>
        <v>382.46224100713982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28.451177300093629</v>
      </c>
      <c r="AA113" s="21">
        <f>EXP(-LN(2)/25)*AA112+(1-EXP(-LN(2)/25))/(LN(2)/25)*Calculateur!V113*Calculateur!X113*VLOOKUP('Données projet'!$B$9,Paramètres!$A$1:$I$89,3,0)*0.475*44/12</f>
        <v>7.902750583959703</v>
      </c>
      <c r="AB113" s="21">
        <f>EXP(-LN(2)/2)*AB112+(1-EXP(-LN(2)/2))/(LN(2)/2)*V113*Y113*VLOOKUP('Données projet'!$B$9,Paramètres!$A$1:$I$89,3,0)*0.475*44/12</f>
        <v>6.1070103469777572E-9</v>
      </c>
      <c r="AC113" s="22">
        <f t="shared" si="78"/>
        <v>36.353927890160342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132"/>
        <v>#N/A</v>
      </c>
      <c r="AL113" s="20" t="e">
        <f t="shared" si="79"/>
        <v>#N/A</v>
      </c>
      <c r="AM113" s="59" t="e">
        <f t="shared" si="80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133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81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134"/>
        <v>#N/A</v>
      </c>
      <c r="BG113" s="20" t="e">
        <f t="shared" si="82"/>
        <v>#N/A</v>
      </c>
      <c r="BH113" s="59" t="e">
        <f t="shared" si="83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135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84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136"/>
        <v>#N/A</v>
      </c>
      <c r="CB113" s="20" t="e">
        <f t="shared" si="85"/>
        <v>#N/A</v>
      </c>
      <c r="CC113" s="59" t="e">
        <f t="shared" si="86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137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87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138"/>
        <v>#N/A</v>
      </c>
      <c r="CW113" s="20" t="e">
        <f t="shared" si="88"/>
        <v>#N/A</v>
      </c>
      <c r="CX113" s="59" t="e">
        <f t="shared" si="89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139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90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140"/>
        <v>#N/A</v>
      </c>
      <c r="DR113" s="20" t="e">
        <f t="shared" si="91"/>
        <v>#N/A</v>
      </c>
      <c r="DS113" s="59" t="e">
        <f t="shared" si="92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141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93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142"/>
        <v>#N/A</v>
      </c>
      <c r="EM113" s="20" t="e">
        <f t="shared" si="94"/>
        <v>#N/A</v>
      </c>
      <c r="EN113" s="59" t="e">
        <f t="shared" si="95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43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96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44"/>
        <v>#N/A</v>
      </c>
      <c r="FH113" s="20" t="e">
        <f t="shared" si="97"/>
        <v>#N/A</v>
      </c>
      <c r="FI113" s="59" t="e">
        <f t="shared" si="98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45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99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46"/>
        <v>#N/A</v>
      </c>
      <c r="GC113" s="20" t="e">
        <f t="shared" si="100"/>
        <v>#N/A</v>
      </c>
      <c r="GD113" s="59" t="e">
        <f t="shared" si="101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47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102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48"/>
        <v>#N/A</v>
      </c>
      <c r="GX113" s="20" t="e">
        <f t="shared" si="103"/>
        <v>#N/A</v>
      </c>
      <c r="GY113" s="59" t="e">
        <f t="shared" si="104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49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105"/>
        <v>#N/A</v>
      </c>
    </row>
    <row r="114" spans="1:218" x14ac:dyDescent="0.35">
      <c r="A114" s="10">
        <f t="shared" si="128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129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75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-2.8421709430404007E-13</v>
      </c>
      <c r="O114" s="13">
        <f>N114*VLOOKUP('Données projet'!$B$9,Paramètres!$A$1:$I$89,3,0)*VLOOKUP('Données projet'!$B$9,Paramètres!$A$1:$I$89,5,0)</f>
        <v>-1.69961822393816E-13</v>
      </c>
      <c r="P114" s="13" t="e">
        <f t="shared" si="130"/>
        <v>#NUM!</v>
      </c>
      <c r="Q114" s="20" t="e">
        <f t="shared" si="76"/>
        <v>#NUM!</v>
      </c>
      <c r="R114" s="59" t="e">
        <f t="shared" si="77"/>
        <v>#NUM!</v>
      </c>
      <c r="S114" s="59">
        <f ca="1">AVERAGE(OFFSET($R$3,0,0,'Données projet'!$E$9+1,1))-AVERAGE(OFFSET($H$3,0,0,'Données projet'!$E$9+1,1))</f>
        <v>260.51637945828395</v>
      </c>
      <c r="T114" s="59">
        <f t="shared" si="131"/>
        <v>382.46224100713982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27.89326706674343</v>
      </c>
      <c r="AA114" s="21">
        <f>EXP(-LN(2)/25)*AA113+(1-EXP(-LN(2)/25))/(LN(2)/25)*Calculateur!V114*Calculateur!X114*VLOOKUP('Données projet'!$B$9,Paramètres!$A$1:$I$89,3,0)*0.475*44/12</f>
        <v>7.6866494536537333</v>
      </c>
      <c r="AB114" s="21">
        <f>EXP(-LN(2)/2)*AB113+(1-EXP(-LN(2)/2))/(LN(2)/2)*V114*Y114*VLOOKUP('Données projet'!$B$9,Paramètres!$A$1:$I$89,3,0)*0.475*44/12</f>
        <v>4.3183084291243826E-9</v>
      </c>
      <c r="AC114" s="22">
        <f t="shared" si="78"/>
        <v>35.579916524715472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132"/>
        <v>#N/A</v>
      </c>
      <c r="AL114" s="20" t="e">
        <f t="shared" si="79"/>
        <v>#N/A</v>
      </c>
      <c r="AM114" s="59" t="e">
        <f t="shared" si="80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133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81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134"/>
        <v>#N/A</v>
      </c>
      <c r="BG114" s="20" t="e">
        <f t="shared" si="82"/>
        <v>#N/A</v>
      </c>
      <c r="BH114" s="59" t="e">
        <f t="shared" si="83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135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84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136"/>
        <v>#N/A</v>
      </c>
      <c r="CB114" s="20" t="e">
        <f t="shared" si="85"/>
        <v>#N/A</v>
      </c>
      <c r="CC114" s="59" t="e">
        <f t="shared" si="86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137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87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138"/>
        <v>#N/A</v>
      </c>
      <c r="CW114" s="20" t="e">
        <f t="shared" si="88"/>
        <v>#N/A</v>
      </c>
      <c r="CX114" s="59" t="e">
        <f t="shared" si="89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139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90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140"/>
        <v>#N/A</v>
      </c>
      <c r="DR114" s="20" t="e">
        <f t="shared" si="91"/>
        <v>#N/A</v>
      </c>
      <c r="DS114" s="59" t="e">
        <f t="shared" si="92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141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93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142"/>
        <v>#N/A</v>
      </c>
      <c r="EM114" s="20" t="e">
        <f t="shared" si="94"/>
        <v>#N/A</v>
      </c>
      <c r="EN114" s="59" t="e">
        <f t="shared" si="95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43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96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44"/>
        <v>#N/A</v>
      </c>
      <c r="FH114" s="20" t="e">
        <f t="shared" si="97"/>
        <v>#N/A</v>
      </c>
      <c r="FI114" s="59" t="e">
        <f t="shared" si="98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45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99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46"/>
        <v>#N/A</v>
      </c>
      <c r="GC114" s="20" t="e">
        <f t="shared" si="100"/>
        <v>#N/A</v>
      </c>
      <c r="GD114" s="59" t="e">
        <f t="shared" si="101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47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102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48"/>
        <v>#N/A</v>
      </c>
      <c r="GX114" s="20" t="e">
        <f t="shared" si="103"/>
        <v>#N/A</v>
      </c>
      <c r="GY114" s="59" t="e">
        <f t="shared" si="104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49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105"/>
        <v>#N/A</v>
      </c>
    </row>
    <row r="115" spans="1:218" x14ac:dyDescent="0.35">
      <c r="A115" s="10">
        <f t="shared" si="128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129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75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-2.8421709430404007E-13</v>
      </c>
      <c r="O115" s="13">
        <f>N115*VLOOKUP('Données projet'!$B$9,Paramètres!$A$1:$I$89,3,0)*VLOOKUP('Données projet'!$B$9,Paramètres!$A$1:$I$89,5,0)</f>
        <v>-1.69961822393816E-13</v>
      </c>
      <c r="P115" s="13" t="e">
        <f t="shared" si="130"/>
        <v>#NUM!</v>
      </c>
      <c r="Q115" s="20" t="e">
        <f t="shared" si="76"/>
        <v>#NUM!</v>
      </c>
      <c r="R115" s="59" t="e">
        <f t="shared" si="77"/>
        <v>#NUM!</v>
      </c>
      <c r="S115" s="59">
        <f ca="1">AVERAGE(OFFSET($R$3,0,0,'Données projet'!$E$9+1,1))-AVERAGE(OFFSET($H$3,0,0,'Données projet'!$E$9+1,1))</f>
        <v>260.51637945828395</v>
      </c>
      <c r="T115" s="59">
        <f t="shared" si="131"/>
        <v>382.46224100713982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27.346297112777588</v>
      </c>
      <c r="AA115" s="21">
        <f>EXP(-LN(2)/25)*AA114+(1-EXP(-LN(2)/25))/(LN(2)/25)*Calculateur!V115*Calculateur!X115*VLOOKUP('Données projet'!$B$9,Paramètres!$A$1:$I$89,3,0)*0.475*44/12</f>
        <v>7.4764576201202448</v>
      </c>
      <c r="AB115" s="21">
        <f>EXP(-LN(2)/2)*AB114+(1-EXP(-LN(2)/2))/(LN(2)/2)*V115*Y115*VLOOKUP('Données projet'!$B$9,Paramètres!$A$1:$I$89,3,0)*0.475*44/12</f>
        <v>3.0535051734888786E-9</v>
      </c>
      <c r="AC115" s="22">
        <f t="shared" si="78"/>
        <v>34.822754735951342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132"/>
        <v>#N/A</v>
      </c>
      <c r="AL115" s="20" t="e">
        <f t="shared" si="79"/>
        <v>#N/A</v>
      </c>
      <c r="AM115" s="59" t="e">
        <f t="shared" si="80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133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81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134"/>
        <v>#N/A</v>
      </c>
      <c r="BG115" s="20" t="e">
        <f t="shared" si="82"/>
        <v>#N/A</v>
      </c>
      <c r="BH115" s="59" t="e">
        <f t="shared" si="83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135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84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136"/>
        <v>#N/A</v>
      </c>
      <c r="CB115" s="20" t="e">
        <f t="shared" si="85"/>
        <v>#N/A</v>
      </c>
      <c r="CC115" s="59" t="e">
        <f t="shared" si="86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137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87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138"/>
        <v>#N/A</v>
      </c>
      <c r="CW115" s="20" t="e">
        <f t="shared" si="88"/>
        <v>#N/A</v>
      </c>
      <c r="CX115" s="59" t="e">
        <f t="shared" si="89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139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90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140"/>
        <v>#N/A</v>
      </c>
      <c r="DR115" s="20" t="e">
        <f t="shared" si="91"/>
        <v>#N/A</v>
      </c>
      <c r="DS115" s="59" t="e">
        <f t="shared" si="92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141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93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142"/>
        <v>#N/A</v>
      </c>
      <c r="EM115" s="20" t="e">
        <f t="shared" si="94"/>
        <v>#N/A</v>
      </c>
      <c r="EN115" s="59" t="e">
        <f t="shared" si="95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43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96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44"/>
        <v>#N/A</v>
      </c>
      <c r="FH115" s="20" t="e">
        <f t="shared" si="97"/>
        <v>#N/A</v>
      </c>
      <c r="FI115" s="59" t="e">
        <f t="shared" si="98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45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99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46"/>
        <v>#N/A</v>
      </c>
      <c r="GC115" s="20" t="e">
        <f t="shared" si="100"/>
        <v>#N/A</v>
      </c>
      <c r="GD115" s="59" t="e">
        <f t="shared" si="101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47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102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48"/>
        <v>#N/A</v>
      </c>
      <c r="GX115" s="20" t="e">
        <f t="shared" si="103"/>
        <v>#N/A</v>
      </c>
      <c r="GY115" s="59" t="e">
        <f t="shared" si="104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49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105"/>
        <v>#N/A</v>
      </c>
    </row>
    <row r="116" spans="1:218" x14ac:dyDescent="0.35">
      <c r="A116" s="10">
        <f t="shared" si="128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129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75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-2.8421709430404007E-13</v>
      </c>
      <c r="O116" s="13">
        <f>N116*VLOOKUP('Données projet'!$B$9,Paramètres!$A$1:$I$89,3,0)*VLOOKUP('Données projet'!$B$9,Paramètres!$A$1:$I$89,5,0)</f>
        <v>-1.69961822393816E-13</v>
      </c>
      <c r="P116" s="13" t="e">
        <f t="shared" si="130"/>
        <v>#NUM!</v>
      </c>
      <c r="Q116" s="20" t="e">
        <f t="shared" si="76"/>
        <v>#NUM!</v>
      </c>
      <c r="R116" s="59" t="e">
        <f t="shared" si="77"/>
        <v>#NUM!</v>
      </c>
      <c r="S116" s="59">
        <f ca="1">AVERAGE(OFFSET($R$3,0,0,'Données projet'!$E$9+1,1))-AVERAGE(OFFSET($H$3,0,0,'Données projet'!$E$9+1,1))</f>
        <v>260.51637945828395</v>
      </c>
      <c r="T116" s="59">
        <f t="shared" si="131"/>
        <v>382.46224100713982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26.810052905990286</v>
      </c>
      <c r="AA116" s="21">
        <f>EXP(-LN(2)/25)*AA115+(1-EXP(-LN(2)/25))/(LN(2)/25)*Calculateur!V116*Calculateur!X116*VLOOKUP('Données projet'!$B$9,Paramètres!$A$1:$I$89,3,0)*0.475*44/12</f>
        <v>7.2720134933282381</v>
      </c>
      <c r="AB116" s="21">
        <f>EXP(-LN(2)/2)*AB115+(1-EXP(-LN(2)/2))/(LN(2)/2)*V116*Y116*VLOOKUP('Données projet'!$B$9,Paramètres!$A$1:$I$89,3,0)*0.475*44/12</f>
        <v>2.1591542145621913E-9</v>
      </c>
      <c r="AC116" s="22">
        <f t="shared" si="78"/>
        <v>34.082066401477675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132"/>
        <v>#N/A</v>
      </c>
      <c r="AL116" s="20" t="e">
        <f t="shared" si="79"/>
        <v>#N/A</v>
      </c>
      <c r="AM116" s="59" t="e">
        <f t="shared" si="80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133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81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134"/>
        <v>#N/A</v>
      </c>
      <c r="BG116" s="20" t="e">
        <f t="shared" si="82"/>
        <v>#N/A</v>
      </c>
      <c r="BH116" s="59" t="e">
        <f t="shared" si="83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135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84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136"/>
        <v>#N/A</v>
      </c>
      <c r="CB116" s="20" t="e">
        <f t="shared" si="85"/>
        <v>#N/A</v>
      </c>
      <c r="CC116" s="59" t="e">
        <f t="shared" si="86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137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87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138"/>
        <v>#N/A</v>
      </c>
      <c r="CW116" s="20" t="e">
        <f t="shared" si="88"/>
        <v>#N/A</v>
      </c>
      <c r="CX116" s="59" t="e">
        <f t="shared" si="89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139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90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140"/>
        <v>#N/A</v>
      </c>
      <c r="DR116" s="20" t="e">
        <f t="shared" si="91"/>
        <v>#N/A</v>
      </c>
      <c r="DS116" s="59" t="e">
        <f t="shared" si="92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141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93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142"/>
        <v>#N/A</v>
      </c>
      <c r="EM116" s="20" t="e">
        <f t="shared" si="94"/>
        <v>#N/A</v>
      </c>
      <c r="EN116" s="59" t="e">
        <f t="shared" si="95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43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96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44"/>
        <v>#N/A</v>
      </c>
      <c r="FH116" s="20" t="e">
        <f t="shared" si="97"/>
        <v>#N/A</v>
      </c>
      <c r="FI116" s="59" t="e">
        <f t="shared" si="98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45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99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46"/>
        <v>#N/A</v>
      </c>
      <c r="GC116" s="20" t="e">
        <f t="shared" si="100"/>
        <v>#N/A</v>
      </c>
      <c r="GD116" s="59" t="e">
        <f t="shared" si="101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47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102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48"/>
        <v>#N/A</v>
      </c>
      <c r="GX116" s="20" t="e">
        <f t="shared" si="103"/>
        <v>#N/A</v>
      </c>
      <c r="GY116" s="59" t="e">
        <f t="shared" si="104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49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105"/>
        <v>#N/A</v>
      </c>
    </row>
    <row r="117" spans="1:218" x14ac:dyDescent="0.35">
      <c r="A117" s="10">
        <f t="shared" si="128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129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75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-2.8421709430404007E-13</v>
      </c>
      <c r="O117" s="13">
        <f>N117*VLOOKUP('Données projet'!$B$9,Paramètres!$A$1:$I$89,3,0)*VLOOKUP('Données projet'!$B$9,Paramètres!$A$1:$I$89,5,0)</f>
        <v>-1.69961822393816E-13</v>
      </c>
      <c r="P117" s="13" t="e">
        <f t="shared" si="130"/>
        <v>#NUM!</v>
      </c>
      <c r="Q117" s="20" t="e">
        <f t="shared" si="76"/>
        <v>#NUM!</v>
      </c>
      <c r="R117" s="59" t="e">
        <f t="shared" si="77"/>
        <v>#NUM!</v>
      </c>
      <c r="S117" s="59">
        <f ca="1">AVERAGE(OFFSET($R$3,0,0,'Données projet'!$E$9+1,1))-AVERAGE(OFFSET($H$3,0,0,'Données projet'!$E$9+1,1))</f>
        <v>260.51637945828395</v>
      </c>
      <c r="T117" s="59">
        <f t="shared" si="131"/>
        <v>382.46224100713982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26.284324121021413</v>
      </c>
      <c r="AA117" s="21">
        <f>EXP(-LN(2)/25)*AA116+(1-EXP(-LN(2)/25))/(LN(2)/25)*Calculateur!V117*Calculateur!X117*VLOOKUP('Données projet'!$B$9,Paramètres!$A$1:$I$89,3,0)*0.475*44/12</f>
        <v>7.0731599019346083</v>
      </c>
      <c r="AB117" s="21">
        <f>EXP(-LN(2)/2)*AB116+(1-EXP(-LN(2)/2))/(LN(2)/2)*V117*Y117*VLOOKUP('Données projet'!$B$9,Paramètres!$A$1:$I$89,3,0)*0.475*44/12</f>
        <v>1.5267525867444393E-9</v>
      </c>
      <c r="AC117" s="22">
        <f t="shared" si="78"/>
        <v>33.357484024482773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132"/>
        <v>#N/A</v>
      </c>
      <c r="AL117" s="20" t="e">
        <f t="shared" si="79"/>
        <v>#N/A</v>
      </c>
      <c r="AM117" s="59" t="e">
        <f t="shared" si="80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133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81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134"/>
        <v>#N/A</v>
      </c>
      <c r="BG117" s="20" t="e">
        <f t="shared" si="82"/>
        <v>#N/A</v>
      </c>
      <c r="BH117" s="59" t="e">
        <f t="shared" si="83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135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84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136"/>
        <v>#N/A</v>
      </c>
      <c r="CB117" s="20" t="e">
        <f t="shared" si="85"/>
        <v>#N/A</v>
      </c>
      <c r="CC117" s="59" t="e">
        <f t="shared" si="86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137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87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138"/>
        <v>#N/A</v>
      </c>
      <c r="CW117" s="20" t="e">
        <f t="shared" si="88"/>
        <v>#N/A</v>
      </c>
      <c r="CX117" s="59" t="e">
        <f t="shared" si="89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139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90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140"/>
        <v>#N/A</v>
      </c>
      <c r="DR117" s="20" t="e">
        <f t="shared" si="91"/>
        <v>#N/A</v>
      </c>
      <c r="DS117" s="59" t="e">
        <f t="shared" si="92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141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93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142"/>
        <v>#N/A</v>
      </c>
      <c r="EM117" s="20" t="e">
        <f t="shared" si="94"/>
        <v>#N/A</v>
      </c>
      <c r="EN117" s="59" t="e">
        <f t="shared" si="95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43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96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44"/>
        <v>#N/A</v>
      </c>
      <c r="FH117" s="20" t="e">
        <f t="shared" si="97"/>
        <v>#N/A</v>
      </c>
      <c r="FI117" s="59" t="e">
        <f t="shared" si="98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45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99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46"/>
        <v>#N/A</v>
      </c>
      <c r="GC117" s="20" t="e">
        <f t="shared" si="100"/>
        <v>#N/A</v>
      </c>
      <c r="GD117" s="59" t="e">
        <f t="shared" si="101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47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102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48"/>
        <v>#N/A</v>
      </c>
      <c r="GX117" s="20" t="e">
        <f t="shared" si="103"/>
        <v>#N/A</v>
      </c>
      <c r="GY117" s="59" t="e">
        <f t="shared" si="104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49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105"/>
        <v>#N/A</v>
      </c>
    </row>
    <row r="118" spans="1:218" x14ac:dyDescent="0.35">
      <c r="A118" s="10">
        <f t="shared" si="128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129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75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-2.8421709430404007E-13</v>
      </c>
      <c r="O118" s="13">
        <f>N118*VLOOKUP('Données projet'!$B$9,Paramètres!$A$1:$I$89,3,0)*VLOOKUP('Données projet'!$B$9,Paramètres!$A$1:$I$89,5,0)</f>
        <v>-1.69961822393816E-13</v>
      </c>
      <c r="P118" s="13" t="e">
        <f t="shared" si="130"/>
        <v>#NUM!</v>
      </c>
      <c r="Q118" s="20" t="e">
        <f t="shared" si="76"/>
        <v>#NUM!</v>
      </c>
      <c r="R118" s="59" t="e">
        <f t="shared" si="77"/>
        <v>#NUM!</v>
      </c>
      <c r="S118" s="59">
        <f ca="1">AVERAGE(OFFSET($R$3,0,0,'Données projet'!$E$9+1,1))-AVERAGE(OFFSET($H$3,0,0,'Données projet'!$E$9+1,1))</f>
        <v>260.51637945828395</v>
      </c>
      <c r="T118" s="59">
        <f t="shared" si="131"/>
        <v>382.46224100713982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25.768904556862882</v>
      </c>
      <c r="AA118" s="21">
        <f>EXP(-LN(2)/25)*AA117+(1-EXP(-LN(2)/25))/(LN(2)/25)*Calculateur!V118*Calculateur!X118*VLOOKUP('Données projet'!$B$9,Paramètres!$A$1:$I$89,3,0)*0.475*44/12</f>
        <v>6.879743972454893</v>
      </c>
      <c r="AB118" s="21">
        <f>EXP(-LN(2)/2)*AB117+(1-EXP(-LN(2)/2))/(LN(2)/2)*V118*Y118*VLOOKUP('Données projet'!$B$9,Paramètres!$A$1:$I$89,3,0)*0.475*44/12</f>
        <v>1.0795771072810956E-9</v>
      </c>
      <c r="AC118" s="22">
        <f t="shared" si="78"/>
        <v>32.648648530397352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132"/>
        <v>#N/A</v>
      </c>
      <c r="AL118" s="20" t="e">
        <f t="shared" si="79"/>
        <v>#N/A</v>
      </c>
      <c r="AM118" s="59" t="e">
        <f t="shared" si="80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133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81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134"/>
        <v>#N/A</v>
      </c>
      <c r="BG118" s="20" t="e">
        <f t="shared" si="82"/>
        <v>#N/A</v>
      </c>
      <c r="BH118" s="59" t="e">
        <f t="shared" si="83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135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84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136"/>
        <v>#N/A</v>
      </c>
      <c r="CB118" s="20" t="e">
        <f t="shared" si="85"/>
        <v>#N/A</v>
      </c>
      <c r="CC118" s="59" t="e">
        <f t="shared" si="86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137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87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138"/>
        <v>#N/A</v>
      </c>
      <c r="CW118" s="20" t="e">
        <f t="shared" si="88"/>
        <v>#N/A</v>
      </c>
      <c r="CX118" s="59" t="e">
        <f t="shared" si="89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139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90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140"/>
        <v>#N/A</v>
      </c>
      <c r="DR118" s="20" t="e">
        <f t="shared" si="91"/>
        <v>#N/A</v>
      </c>
      <c r="DS118" s="59" t="e">
        <f t="shared" si="92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141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93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142"/>
        <v>#N/A</v>
      </c>
      <c r="EM118" s="20" t="e">
        <f t="shared" si="94"/>
        <v>#N/A</v>
      </c>
      <c r="EN118" s="59" t="e">
        <f t="shared" si="95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43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96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44"/>
        <v>#N/A</v>
      </c>
      <c r="FH118" s="20" t="e">
        <f t="shared" si="97"/>
        <v>#N/A</v>
      </c>
      <c r="FI118" s="59" t="e">
        <f t="shared" si="98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45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99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46"/>
        <v>#N/A</v>
      </c>
      <c r="GC118" s="20" t="e">
        <f t="shared" si="100"/>
        <v>#N/A</v>
      </c>
      <c r="GD118" s="59" t="e">
        <f t="shared" si="101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47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102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48"/>
        <v>#N/A</v>
      </c>
      <c r="GX118" s="20" t="e">
        <f t="shared" si="103"/>
        <v>#N/A</v>
      </c>
      <c r="GY118" s="59" t="e">
        <f t="shared" si="104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49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105"/>
        <v>#N/A</v>
      </c>
    </row>
    <row r="119" spans="1:218" x14ac:dyDescent="0.35">
      <c r="A119" s="10">
        <f t="shared" si="128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129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75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-2.8421709430404007E-13</v>
      </c>
      <c r="O119" s="13">
        <f>N119*VLOOKUP('Données projet'!$B$9,Paramètres!$A$1:$I$89,3,0)*VLOOKUP('Données projet'!$B$9,Paramètres!$A$1:$I$89,5,0)</f>
        <v>-1.69961822393816E-13</v>
      </c>
      <c r="P119" s="13" t="e">
        <f t="shared" si="130"/>
        <v>#NUM!</v>
      </c>
      <c r="Q119" s="20" t="e">
        <f t="shared" si="76"/>
        <v>#NUM!</v>
      </c>
      <c r="R119" s="59" t="e">
        <f t="shared" si="77"/>
        <v>#NUM!</v>
      </c>
      <c r="S119" s="59">
        <f ca="1">AVERAGE(OFFSET($R$3,0,0,'Données projet'!$E$9+1,1))-AVERAGE(OFFSET($H$3,0,0,'Données projet'!$E$9+1,1))</f>
        <v>260.51637945828395</v>
      </c>
      <c r="T119" s="59">
        <f t="shared" si="131"/>
        <v>382.46224100713982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25.26359205598261</v>
      </c>
      <c r="AA119" s="21">
        <f>EXP(-LN(2)/25)*AA118+(1-EXP(-LN(2)/25))/(LN(2)/25)*Calculateur!V119*Calculateur!X119*VLOOKUP('Données projet'!$B$9,Paramètres!$A$1:$I$89,3,0)*0.475*44/12</f>
        <v>6.691617011738102</v>
      </c>
      <c r="AB119" s="21">
        <f>EXP(-LN(2)/2)*AB118+(1-EXP(-LN(2)/2))/(LN(2)/2)*V119*Y119*VLOOKUP('Données projet'!$B$9,Paramètres!$A$1:$I$89,3,0)*0.475*44/12</f>
        <v>7.6337629337221965E-10</v>
      </c>
      <c r="AC119" s="22">
        <f t="shared" si="78"/>
        <v>31.955209068484088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132"/>
        <v>#N/A</v>
      </c>
      <c r="AL119" s="20" t="e">
        <f t="shared" si="79"/>
        <v>#N/A</v>
      </c>
      <c r="AM119" s="59" t="e">
        <f t="shared" si="80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133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81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134"/>
        <v>#N/A</v>
      </c>
      <c r="BG119" s="20" t="e">
        <f t="shared" si="82"/>
        <v>#N/A</v>
      </c>
      <c r="BH119" s="59" t="e">
        <f t="shared" si="83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135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84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136"/>
        <v>#N/A</v>
      </c>
      <c r="CB119" s="20" t="e">
        <f t="shared" si="85"/>
        <v>#N/A</v>
      </c>
      <c r="CC119" s="59" t="e">
        <f t="shared" si="86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137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87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138"/>
        <v>#N/A</v>
      </c>
      <c r="CW119" s="20" t="e">
        <f t="shared" si="88"/>
        <v>#N/A</v>
      </c>
      <c r="CX119" s="59" t="e">
        <f t="shared" si="89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139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90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140"/>
        <v>#N/A</v>
      </c>
      <c r="DR119" s="20" t="e">
        <f t="shared" si="91"/>
        <v>#N/A</v>
      </c>
      <c r="DS119" s="59" t="e">
        <f t="shared" si="92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141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93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142"/>
        <v>#N/A</v>
      </c>
      <c r="EM119" s="20" t="e">
        <f t="shared" si="94"/>
        <v>#N/A</v>
      </c>
      <c r="EN119" s="59" t="e">
        <f t="shared" si="95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43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96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44"/>
        <v>#N/A</v>
      </c>
      <c r="FH119" s="20" t="e">
        <f t="shared" si="97"/>
        <v>#N/A</v>
      </c>
      <c r="FI119" s="59" t="e">
        <f t="shared" si="98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45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99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46"/>
        <v>#N/A</v>
      </c>
      <c r="GC119" s="20" t="e">
        <f t="shared" si="100"/>
        <v>#N/A</v>
      </c>
      <c r="GD119" s="59" t="e">
        <f t="shared" si="101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47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102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48"/>
        <v>#N/A</v>
      </c>
      <c r="GX119" s="20" t="e">
        <f t="shared" si="103"/>
        <v>#N/A</v>
      </c>
      <c r="GY119" s="59" t="e">
        <f t="shared" si="104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49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105"/>
        <v>#N/A</v>
      </c>
    </row>
    <row r="120" spans="1:218" x14ac:dyDescent="0.35">
      <c r="A120" s="10">
        <f t="shared" si="128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129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75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-2.8421709430404007E-13</v>
      </c>
      <c r="O120" s="13">
        <f>N120*VLOOKUP('Données projet'!$B$9,Paramètres!$A$1:$I$89,3,0)*VLOOKUP('Données projet'!$B$9,Paramètres!$A$1:$I$89,5,0)</f>
        <v>-1.69961822393816E-13</v>
      </c>
      <c r="P120" s="13" t="e">
        <f t="shared" si="130"/>
        <v>#NUM!</v>
      </c>
      <c r="Q120" s="20" t="e">
        <f t="shared" si="76"/>
        <v>#NUM!</v>
      </c>
      <c r="R120" s="59" t="e">
        <f t="shared" si="77"/>
        <v>#NUM!</v>
      </c>
      <c r="S120" s="59">
        <f ca="1">AVERAGE(OFFSET($R$3,0,0,'Données projet'!$E$9+1,1))-AVERAGE(OFFSET($H$3,0,0,'Données projet'!$E$9+1,1))</f>
        <v>260.51637945828395</v>
      </c>
      <c r="T120" s="59">
        <f t="shared" si="131"/>
        <v>382.46224100713982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24.768188425034406</v>
      </c>
      <c r="AA120" s="21">
        <f>EXP(-LN(2)/25)*AA119+(1-EXP(-LN(2)/25))/(LN(2)/25)*Calculateur!V120*Calculateur!X120*VLOOKUP('Données projet'!$B$9,Paramètres!$A$1:$I$89,3,0)*0.475*44/12</f>
        <v>6.5086343926552788</v>
      </c>
      <c r="AB120" s="21">
        <f>EXP(-LN(2)/2)*AB119+(1-EXP(-LN(2)/2))/(LN(2)/2)*V120*Y120*VLOOKUP('Données projet'!$B$9,Paramètres!$A$1:$I$89,3,0)*0.475*44/12</f>
        <v>5.3978855364054782E-10</v>
      </c>
      <c r="AC120" s="22">
        <f t="shared" si="78"/>
        <v>31.276822818229473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132"/>
        <v>#N/A</v>
      </c>
      <c r="AL120" s="20" t="e">
        <f t="shared" si="79"/>
        <v>#N/A</v>
      </c>
      <c r="AM120" s="59" t="e">
        <f t="shared" si="80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133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81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134"/>
        <v>#N/A</v>
      </c>
      <c r="BG120" s="20" t="e">
        <f t="shared" si="82"/>
        <v>#N/A</v>
      </c>
      <c r="BH120" s="59" t="e">
        <f t="shared" si="83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135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84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136"/>
        <v>#N/A</v>
      </c>
      <c r="CB120" s="20" t="e">
        <f t="shared" si="85"/>
        <v>#N/A</v>
      </c>
      <c r="CC120" s="59" t="e">
        <f t="shared" si="86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137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87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138"/>
        <v>#N/A</v>
      </c>
      <c r="CW120" s="20" t="e">
        <f t="shared" si="88"/>
        <v>#N/A</v>
      </c>
      <c r="CX120" s="59" t="e">
        <f t="shared" si="89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139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90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140"/>
        <v>#N/A</v>
      </c>
      <c r="DR120" s="20" t="e">
        <f t="shared" si="91"/>
        <v>#N/A</v>
      </c>
      <c r="DS120" s="59" t="e">
        <f t="shared" si="92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141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93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142"/>
        <v>#N/A</v>
      </c>
      <c r="EM120" s="20" t="e">
        <f t="shared" si="94"/>
        <v>#N/A</v>
      </c>
      <c r="EN120" s="59" t="e">
        <f t="shared" si="95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43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96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44"/>
        <v>#N/A</v>
      </c>
      <c r="FH120" s="20" t="e">
        <f t="shared" si="97"/>
        <v>#N/A</v>
      </c>
      <c r="FI120" s="59" t="e">
        <f t="shared" si="98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45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99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46"/>
        <v>#N/A</v>
      </c>
      <c r="GC120" s="20" t="e">
        <f t="shared" si="100"/>
        <v>#N/A</v>
      </c>
      <c r="GD120" s="59" t="e">
        <f t="shared" si="101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47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102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48"/>
        <v>#N/A</v>
      </c>
      <c r="GX120" s="20" t="e">
        <f t="shared" si="103"/>
        <v>#N/A</v>
      </c>
      <c r="GY120" s="59" t="e">
        <f t="shared" si="104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49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105"/>
        <v>#N/A</v>
      </c>
    </row>
    <row r="121" spans="1:218" x14ac:dyDescent="0.35">
      <c r="A121" s="10">
        <f t="shared" si="128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129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75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-2.8421709430404007E-13</v>
      </c>
      <c r="O121" s="13">
        <f>N121*VLOOKUP('Données projet'!$B$9,Paramètres!$A$1:$I$89,3,0)*VLOOKUP('Données projet'!$B$9,Paramètres!$A$1:$I$89,5,0)</f>
        <v>-1.69961822393816E-13</v>
      </c>
      <c r="P121" s="13" t="e">
        <f t="shared" si="130"/>
        <v>#NUM!</v>
      </c>
      <c r="Q121" s="20" t="e">
        <f t="shared" si="76"/>
        <v>#NUM!</v>
      </c>
      <c r="R121" s="59" t="e">
        <f t="shared" si="77"/>
        <v>#NUM!</v>
      </c>
      <c r="S121" s="59">
        <f ca="1">AVERAGE(OFFSET($R$3,0,0,'Données projet'!$E$9+1,1))-AVERAGE(OFFSET($H$3,0,0,'Données projet'!$E$9+1,1))</f>
        <v>260.51637945828395</v>
      </c>
      <c r="T121" s="59">
        <f t="shared" si="131"/>
        <v>382.46224100713982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24.282499357122717</v>
      </c>
      <c r="AA121" s="21">
        <f>EXP(-LN(2)/25)*AA120+(1-EXP(-LN(2)/25))/(LN(2)/25)*Calculateur!V121*Calculateur!X121*VLOOKUP('Données projet'!$B$9,Paramètres!$A$1:$I$89,3,0)*0.475*44/12</f>
        <v>6.3306554429139128</v>
      </c>
      <c r="AB121" s="21">
        <f>EXP(-LN(2)/2)*AB120+(1-EXP(-LN(2)/2))/(LN(2)/2)*V121*Y121*VLOOKUP('Données projet'!$B$9,Paramètres!$A$1:$I$89,3,0)*0.475*44/12</f>
        <v>3.8168814668610982E-10</v>
      </c>
      <c r="AC121" s="22">
        <f t="shared" si="78"/>
        <v>30.613154800418318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132"/>
        <v>#N/A</v>
      </c>
      <c r="AL121" s="20" t="e">
        <f t="shared" si="79"/>
        <v>#N/A</v>
      </c>
      <c r="AM121" s="59" t="e">
        <f t="shared" si="80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133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81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134"/>
        <v>#N/A</v>
      </c>
      <c r="BG121" s="20" t="e">
        <f t="shared" si="82"/>
        <v>#N/A</v>
      </c>
      <c r="BH121" s="59" t="e">
        <f t="shared" si="83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135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84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136"/>
        <v>#N/A</v>
      </c>
      <c r="CB121" s="20" t="e">
        <f t="shared" si="85"/>
        <v>#N/A</v>
      </c>
      <c r="CC121" s="59" t="e">
        <f t="shared" si="86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137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87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138"/>
        <v>#N/A</v>
      </c>
      <c r="CW121" s="20" t="e">
        <f t="shared" si="88"/>
        <v>#N/A</v>
      </c>
      <c r="CX121" s="59" t="e">
        <f t="shared" si="89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139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90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140"/>
        <v>#N/A</v>
      </c>
      <c r="DR121" s="20" t="e">
        <f t="shared" si="91"/>
        <v>#N/A</v>
      </c>
      <c r="DS121" s="59" t="e">
        <f t="shared" si="92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141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93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142"/>
        <v>#N/A</v>
      </c>
      <c r="EM121" s="20" t="e">
        <f t="shared" si="94"/>
        <v>#N/A</v>
      </c>
      <c r="EN121" s="59" t="e">
        <f t="shared" si="95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43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96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44"/>
        <v>#N/A</v>
      </c>
      <c r="FH121" s="20" t="e">
        <f t="shared" si="97"/>
        <v>#N/A</v>
      </c>
      <c r="FI121" s="59" t="e">
        <f t="shared" si="98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45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99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46"/>
        <v>#N/A</v>
      </c>
      <c r="GC121" s="20" t="e">
        <f t="shared" si="100"/>
        <v>#N/A</v>
      </c>
      <c r="GD121" s="59" t="e">
        <f t="shared" si="101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47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102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48"/>
        <v>#N/A</v>
      </c>
      <c r="GX121" s="20" t="e">
        <f t="shared" si="103"/>
        <v>#N/A</v>
      </c>
      <c r="GY121" s="59" t="e">
        <f t="shared" si="104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49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105"/>
        <v>#N/A</v>
      </c>
    </row>
    <row r="122" spans="1:218" x14ac:dyDescent="0.35">
      <c r="A122" s="10">
        <f t="shared" si="128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129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75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-2.8421709430404007E-13</v>
      </c>
      <c r="O122" s="13">
        <f>N122*VLOOKUP('Données projet'!$B$9,Paramètres!$A$1:$I$89,3,0)*VLOOKUP('Données projet'!$B$9,Paramètres!$A$1:$I$89,5,0)</f>
        <v>-1.69961822393816E-13</v>
      </c>
      <c r="P122" s="13" t="e">
        <f t="shared" si="130"/>
        <v>#NUM!</v>
      </c>
      <c r="Q122" s="20" t="e">
        <f t="shared" si="76"/>
        <v>#NUM!</v>
      </c>
      <c r="R122" s="59" t="e">
        <f t="shared" si="77"/>
        <v>#NUM!</v>
      </c>
      <c r="S122" s="59">
        <f ca="1">AVERAGE(OFFSET($R$3,0,0,'Données projet'!$E$9+1,1))-AVERAGE(OFFSET($H$3,0,0,'Données projet'!$E$9+1,1))</f>
        <v>260.51637945828395</v>
      </c>
      <c r="T122" s="59">
        <f t="shared" si="131"/>
        <v>382.46224100713982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23.806334355591698</v>
      </c>
      <c r="AA122" s="21">
        <f>EXP(-LN(2)/25)*AA121+(1-EXP(-LN(2)/25))/(LN(2)/25)*Calculateur!V122*Calculateur!X122*VLOOKUP('Données projet'!$B$9,Paramètres!$A$1:$I$89,3,0)*0.475*44/12</f>
        <v>6.157543336912731</v>
      </c>
      <c r="AB122" s="21">
        <f>EXP(-LN(2)/2)*AB121+(1-EXP(-LN(2)/2))/(LN(2)/2)*V122*Y122*VLOOKUP('Données projet'!$B$9,Paramètres!$A$1:$I$89,3,0)*0.475*44/12</f>
        <v>2.6989427682027391E-10</v>
      </c>
      <c r="AC122" s="22">
        <f t="shared" si="78"/>
        <v>29.963877692774322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132"/>
        <v>#N/A</v>
      </c>
      <c r="AL122" s="20" t="e">
        <f t="shared" si="79"/>
        <v>#N/A</v>
      </c>
      <c r="AM122" s="59" t="e">
        <f t="shared" si="80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133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81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134"/>
        <v>#N/A</v>
      </c>
      <c r="BG122" s="20" t="e">
        <f t="shared" si="82"/>
        <v>#N/A</v>
      </c>
      <c r="BH122" s="59" t="e">
        <f t="shared" si="83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135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84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136"/>
        <v>#N/A</v>
      </c>
      <c r="CB122" s="20" t="e">
        <f t="shared" si="85"/>
        <v>#N/A</v>
      </c>
      <c r="CC122" s="59" t="e">
        <f t="shared" si="86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137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87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138"/>
        <v>#N/A</v>
      </c>
      <c r="CW122" s="20" t="e">
        <f t="shared" si="88"/>
        <v>#N/A</v>
      </c>
      <c r="CX122" s="59" t="e">
        <f t="shared" si="89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139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90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140"/>
        <v>#N/A</v>
      </c>
      <c r="DR122" s="20" t="e">
        <f t="shared" si="91"/>
        <v>#N/A</v>
      </c>
      <c r="DS122" s="59" t="e">
        <f t="shared" si="92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141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93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142"/>
        <v>#N/A</v>
      </c>
      <c r="EM122" s="20" t="e">
        <f t="shared" si="94"/>
        <v>#N/A</v>
      </c>
      <c r="EN122" s="59" t="e">
        <f t="shared" si="95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43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96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44"/>
        <v>#N/A</v>
      </c>
      <c r="FH122" s="20" t="e">
        <f t="shared" si="97"/>
        <v>#N/A</v>
      </c>
      <c r="FI122" s="59" t="e">
        <f t="shared" si="98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45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99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46"/>
        <v>#N/A</v>
      </c>
      <c r="GC122" s="20" t="e">
        <f t="shared" si="100"/>
        <v>#N/A</v>
      </c>
      <c r="GD122" s="59" t="e">
        <f t="shared" si="101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47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102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48"/>
        <v>#N/A</v>
      </c>
      <c r="GX122" s="20" t="e">
        <f t="shared" si="103"/>
        <v>#N/A</v>
      </c>
      <c r="GY122" s="59" t="e">
        <f t="shared" si="104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49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105"/>
        <v>#N/A</v>
      </c>
    </row>
    <row r="123" spans="1:218" x14ac:dyDescent="0.35">
      <c r="A123" s="10">
        <f t="shared" si="128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129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75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-2.8421709430404007E-13</v>
      </c>
      <c r="O123" s="13">
        <f>N123*VLOOKUP('Données projet'!$B$9,Paramètres!$A$1:$I$89,3,0)*VLOOKUP('Données projet'!$B$9,Paramètres!$A$1:$I$89,5,0)</f>
        <v>-1.69961822393816E-13</v>
      </c>
      <c r="P123" s="13" t="e">
        <f t="shared" si="130"/>
        <v>#NUM!</v>
      </c>
      <c r="Q123" s="20" t="e">
        <f t="shared" si="76"/>
        <v>#NUM!</v>
      </c>
      <c r="R123" s="59" t="e">
        <f t="shared" si="77"/>
        <v>#NUM!</v>
      </c>
      <c r="S123" s="59">
        <f ca="1">AVERAGE(OFFSET($R$3,0,0,'Données projet'!$E$9+1,1))-AVERAGE(OFFSET($H$3,0,0,'Données projet'!$E$9+1,1))</f>
        <v>260.51637945828395</v>
      </c>
      <c r="T123" s="59">
        <f t="shared" si="131"/>
        <v>382.46224100713982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23.339506659308729</v>
      </c>
      <c r="AA123" s="21">
        <f>EXP(-LN(2)/25)*AA122+(1-EXP(-LN(2)/25))/(LN(2)/25)*Calculateur!V123*Calculateur!X123*VLOOKUP('Données projet'!$B$9,Paramètres!$A$1:$I$89,3,0)*0.475*44/12</f>
        <v>5.9891649905537214</v>
      </c>
      <c r="AB123" s="21">
        <f>EXP(-LN(2)/2)*AB122+(1-EXP(-LN(2)/2))/(LN(2)/2)*V123*Y123*VLOOKUP('Données projet'!$B$9,Paramètres!$A$1:$I$89,3,0)*0.475*44/12</f>
        <v>1.9084407334305491E-10</v>
      </c>
      <c r="AC123" s="22">
        <f t="shared" si="78"/>
        <v>29.328671650053295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132"/>
        <v>#N/A</v>
      </c>
      <c r="AL123" s="20" t="e">
        <f t="shared" si="79"/>
        <v>#N/A</v>
      </c>
      <c r="AM123" s="59" t="e">
        <f t="shared" si="80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133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81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134"/>
        <v>#N/A</v>
      </c>
      <c r="BG123" s="20" t="e">
        <f t="shared" si="82"/>
        <v>#N/A</v>
      </c>
      <c r="BH123" s="59" t="e">
        <f t="shared" si="83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135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84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136"/>
        <v>#N/A</v>
      </c>
      <c r="CB123" s="20" t="e">
        <f t="shared" si="85"/>
        <v>#N/A</v>
      </c>
      <c r="CC123" s="59" t="e">
        <f t="shared" si="86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137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87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138"/>
        <v>#N/A</v>
      </c>
      <c r="CW123" s="20" t="e">
        <f t="shared" si="88"/>
        <v>#N/A</v>
      </c>
      <c r="CX123" s="59" t="e">
        <f t="shared" si="89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139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90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140"/>
        <v>#N/A</v>
      </c>
      <c r="DR123" s="20" t="e">
        <f t="shared" si="91"/>
        <v>#N/A</v>
      </c>
      <c r="DS123" s="59" t="e">
        <f t="shared" si="92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141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93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142"/>
        <v>#N/A</v>
      </c>
      <c r="EM123" s="20" t="e">
        <f t="shared" si="94"/>
        <v>#N/A</v>
      </c>
      <c r="EN123" s="59" t="e">
        <f t="shared" si="95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43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96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44"/>
        <v>#N/A</v>
      </c>
      <c r="FH123" s="20" t="e">
        <f t="shared" si="97"/>
        <v>#N/A</v>
      </c>
      <c r="FI123" s="59" t="e">
        <f t="shared" si="98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45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99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46"/>
        <v>#N/A</v>
      </c>
      <c r="GC123" s="20" t="e">
        <f t="shared" si="100"/>
        <v>#N/A</v>
      </c>
      <c r="GD123" s="59" t="e">
        <f t="shared" si="101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47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102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48"/>
        <v>#N/A</v>
      </c>
      <c r="GX123" s="20" t="e">
        <f t="shared" si="103"/>
        <v>#N/A</v>
      </c>
      <c r="GY123" s="59" t="e">
        <f t="shared" si="104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49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105"/>
        <v>#N/A</v>
      </c>
    </row>
    <row r="124" spans="1:218" x14ac:dyDescent="0.35">
      <c r="A124" s="10">
        <f t="shared" si="128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129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75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-2.8421709430404007E-13</v>
      </c>
      <c r="O124" s="13">
        <f>N124*VLOOKUP('Données projet'!$B$9,Paramètres!$A$1:$I$89,3,0)*VLOOKUP('Données projet'!$B$9,Paramètres!$A$1:$I$89,5,0)</f>
        <v>-1.69961822393816E-13</v>
      </c>
      <c r="P124" s="13" t="e">
        <f t="shared" si="130"/>
        <v>#NUM!</v>
      </c>
      <c r="Q124" s="20" t="e">
        <f t="shared" si="76"/>
        <v>#NUM!</v>
      </c>
      <c r="R124" s="59" t="e">
        <f t="shared" si="77"/>
        <v>#NUM!</v>
      </c>
      <c r="S124" s="59">
        <f ca="1">AVERAGE(OFFSET($R$3,0,0,'Données projet'!$E$9+1,1))-AVERAGE(OFFSET($H$3,0,0,'Données projet'!$E$9+1,1))</f>
        <v>260.51637945828395</v>
      </c>
      <c r="T124" s="59">
        <f t="shared" si="131"/>
        <v>382.46224100713982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22.881833169413088</v>
      </c>
      <c r="AA124" s="21">
        <f>EXP(-LN(2)/25)*AA123+(1-EXP(-LN(2)/25))/(LN(2)/25)*Calculateur!V124*Calculateur!X124*VLOOKUP('Données projet'!$B$9,Paramètres!$A$1:$I$89,3,0)*0.475*44/12</f>
        <v>5.825390958930531</v>
      </c>
      <c r="AB124" s="21">
        <f>EXP(-LN(2)/2)*AB123+(1-EXP(-LN(2)/2))/(LN(2)/2)*V124*Y124*VLOOKUP('Données projet'!$B$9,Paramètres!$A$1:$I$89,3,0)*0.475*44/12</f>
        <v>1.3494713841013696E-10</v>
      </c>
      <c r="AC124" s="22">
        <f t="shared" si="78"/>
        <v>28.707224128478565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132"/>
        <v>#N/A</v>
      </c>
      <c r="AL124" s="20" t="e">
        <f t="shared" si="79"/>
        <v>#N/A</v>
      </c>
      <c r="AM124" s="59" t="e">
        <f t="shared" si="80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133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81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134"/>
        <v>#N/A</v>
      </c>
      <c r="BG124" s="20" t="e">
        <f t="shared" si="82"/>
        <v>#N/A</v>
      </c>
      <c r="BH124" s="59" t="e">
        <f t="shared" si="83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135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84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136"/>
        <v>#N/A</v>
      </c>
      <c r="CB124" s="20" t="e">
        <f t="shared" si="85"/>
        <v>#N/A</v>
      </c>
      <c r="CC124" s="59" t="e">
        <f t="shared" si="86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137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87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138"/>
        <v>#N/A</v>
      </c>
      <c r="CW124" s="20" t="e">
        <f t="shared" si="88"/>
        <v>#N/A</v>
      </c>
      <c r="CX124" s="59" t="e">
        <f t="shared" si="89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139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90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140"/>
        <v>#N/A</v>
      </c>
      <c r="DR124" s="20" t="e">
        <f t="shared" si="91"/>
        <v>#N/A</v>
      </c>
      <c r="DS124" s="59" t="e">
        <f t="shared" si="92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141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93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142"/>
        <v>#N/A</v>
      </c>
      <c r="EM124" s="20" t="e">
        <f t="shared" si="94"/>
        <v>#N/A</v>
      </c>
      <c r="EN124" s="59" t="e">
        <f t="shared" si="95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43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96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44"/>
        <v>#N/A</v>
      </c>
      <c r="FH124" s="20" t="e">
        <f t="shared" si="97"/>
        <v>#N/A</v>
      </c>
      <c r="FI124" s="59" t="e">
        <f t="shared" si="98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45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99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46"/>
        <v>#N/A</v>
      </c>
      <c r="GC124" s="20" t="e">
        <f t="shared" si="100"/>
        <v>#N/A</v>
      </c>
      <c r="GD124" s="59" t="e">
        <f t="shared" si="101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47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102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48"/>
        <v>#N/A</v>
      </c>
      <c r="GX124" s="20" t="e">
        <f t="shared" si="103"/>
        <v>#N/A</v>
      </c>
      <c r="GY124" s="59" t="e">
        <f t="shared" si="104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49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105"/>
        <v>#N/A</v>
      </c>
    </row>
    <row r="125" spans="1:218" x14ac:dyDescent="0.35">
      <c r="A125" s="10">
        <f t="shared" si="128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129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75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-2.8421709430404007E-13</v>
      </c>
      <c r="O125" s="13">
        <f>N125*VLOOKUP('Données projet'!$B$9,Paramètres!$A$1:$I$89,3,0)*VLOOKUP('Données projet'!$B$9,Paramètres!$A$1:$I$89,5,0)</f>
        <v>-1.69961822393816E-13</v>
      </c>
      <c r="P125" s="13" t="e">
        <f t="shared" si="130"/>
        <v>#NUM!</v>
      </c>
      <c r="Q125" s="20" t="e">
        <f t="shared" si="76"/>
        <v>#NUM!</v>
      </c>
      <c r="R125" s="59" t="e">
        <f t="shared" si="77"/>
        <v>#NUM!</v>
      </c>
      <c r="S125" s="59">
        <f ca="1">AVERAGE(OFFSET($R$3,0,0,'Données projet'!$E$9+1,1))-AVERAGE(OFFSET($H$3,0,0,'Données projet'!$E$9+1,1))</f>
        <v>260.51637945828395</v>
      </c>
      <c r="T125" s="59">
        <f t="shared" si="131"/>
        <v>382.46224100713982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22.433134377501037</v>
      </c>
      <c r="AA125" s="21">
        <f>EXP(-LN(2)/25)*AA124+(1-EXP(-LN(2)/25))/(LN(2)/25)*Calculateur!V125*Calculateur!X125*VLOOKUP('Données projet'!$B$9,Paramètres!$A$1:$I$89,3,0)*0.475*44/12</f>
        <v>5.6660953368145792</v>
      </c>
      <c r="AB125" s="21">
        <f>EXP(-LN(2)/2)*AB124+(1-EXP(-LN(2)/2))/(LN(2)/2)*V125*Y125*VLOOKUP('Données projet'!$B$9,Paramètres!$A$1:$I$89,3,0)*0.475*44/12</f>
        <v>9.5422036671527456E-11</v>
      </c>
      <c r="AC125" s="22">
        <f t="shared" si="78"/>
        <v>28.099229714411038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132"/>
        <v>#N/A</v>
      </c>
      <c r="AL125" s="20" t="e">
        <f t="shared" si="79"/>
        <v>#N/A</v>
      </c>
      <c r="AM125" s="59" t="e">
        <f t="shared" si="80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133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81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134"/>
        <v>#N/A</v>
      </c>
      <c r="BG125" s="20" t="e">
        <f t="shared" si="82"/>
        <v>#N/A</v>
      </c>
      <c r="BH125" s="59" t="e">
        <f t="shared" si="83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135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84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136"/>
        <v>#N/A</v>
      </c>
      <c r="CB125" s="20" t="e">
        <f t="shared" si="85"/>
        <v>#N/A</v>
      </c>
      <c r="CC125" s="59" t="e">
        <f t="shared" si="86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137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87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138"/>
        <v>#N/A</v>
      </c>
      <c r="CW125" s="20" t="e">
        <f t="shared" si="88"/>
        <v>#N/A</v>
      </c>
      <c r="CX125" s="59" t="e">
        <f t="shared" si="89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139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90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140"/>
        <v>#N/A</v>
      </c>
      <c r="DR125" s="20" t="e">
        <f t="shared" si="91"/>
        <v>#N/A</v>
      </c>
      <c r="DS125" s="59" t="e">
        <f t="shared" si="92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141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93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142"/>
        <v>#N/A</v>
      </c>
      <c r="EM125" s="20" t="e">
        <f t="shared" si="94"/>
        <v>#N/A</v>
      </c>
      <c r="EN125" s="59" t="e">
        <f t="shared" si="95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43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96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44"/>
        <v>#N/A</v>
      </c>
      <c r="FH125" s="20" t="e">
        <f t="shared" si="97"/>
        <v>#N/A</v>
      </c>
      <c r="FI125" s="59" t="e">
        <f t="shared" si="98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45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99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46"/>
        <v>#N/A</v>
      </c>
      <c r="GC125" s="20" t="e">
        <f t="shared" si="100"/>
        <v>#N/A</v>
      </c>
      <c r="GD125" s="59" t="e">
        <f t="shared" si="101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47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102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48"/>
        <v>#N/A</v>
      </c>
      <c r="GX125" s="20" t="e">
        <f t="shared" si="103"/>
        <v>#N/A</v>
      </c>
      <c r="GY125" s="59" t="e">
        <f t="shared" si="104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49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105"/>
        <v>#N/A</v>
      </c>
    </row>
    <row r="126" spans="1:218" x14ac:dyDescent="0.35">
      <c r="A126" s="10">
        <f t="shared" si="128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129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75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-2.8421709430404007E-13</v>
      </c>
      <c r="O126" s="13">
        <f>N126*VLOOKUP('Données projet'!$B$9,Paramètres!$A$1:$I$89,3,0)*VLOOKUP('Données projet'!$B$9,Paramètres!$A$1:$I$89,5,0)</f>
        <v>-1.69961822393816E-13</v>
      </c>
      <c r="P126" s="13" t="e">
        <f t="shared" si="130"/>
        <v>#NUM!</v>
      </c>
      <c r="Q126" s="20" t="e">
        <f t="shared" si="76"/>
        <v>#NUM!</v>
      </c>
      <c r="R126" s="59" t="e">
        <f t="shared" si="77"/>
        <v>#NUM!</v>
      </c>
      <c r="S126" s="59">
        <f ca="1">AVERAGE(OFFSET($R$3,0,0,'Données projet'!$E$9+1,1))-AVERAGE(OFFSET($H$3,0,0,'Données projet'!$E$9+1,1))</f>
        <v>260.51637945828395</v>
      </c>
      <c r="T126" s="59">
        <f t="shared" si="131"/>
        <v>382.46224100713982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21.993234295219143</v>
      </c>
      <c r="AA126" s="21">
        <f>EXP(-LN(2)/25)*AA125+(1-EXP(-LN(2)/25))/(LN(2)/25)*Calculateur!V126*Calculateur!X126*VLOOKUP('Données projet'!$B$9,Paramètres!$A$1:$I$89,3,0)*0.475*44/12</f>
        <v>5.5111556618623805</v>
      </c>
      <c r="AB126" s="21">
        <f>EXP(-LN(2)/2)*AB125+(1-EXP(-LN(2)/2))/(LN(2)/2)*V126*Y126*VLOOKUP('Données projet'!$B$9,Paramètres!$A$1:$I$89,3,0)*0.475*44/12</f>
        <v>6.7473569205068478E-11</v>
      </c>
      <c r="AC126" s="22">
        <f t="shared" si="78"/>
        <v>27.504389957148994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132"/>
        <v>#N/A</v>
      </c>
      <c r="AL126" s="20" t="e">
        <f t="shared" si="79"/>
        <v>#N/A</v>
      </c>
      <c r="AM126" s="59" t="e">
        <f t="shared" si="80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133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81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134"/>
        <v>#N/A</v>
      </c>
      <c r="BG126" s="20" t="e">
        <f t="shared" si="82"/>
        <v>#N/A</v>
      </c>
      <c r="BH126" s="59" t="e">
        <f t="shared" si="83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135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84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136"/>
        <v>#N/A</v>
      </c>
      <c r="CB126" s="20" t="e">
        <f t="shared" si="85"/>
        <v>#N/A</v>
      </c>
      <c r="CC126" s="59" t="e">
        <f t="shared" si="86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137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87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138"/>
        <v>#N/A</v>
      </c>
      <c r="CW126" s="20" t="e">
        <f t="shared" si="88"/>
        <v>#N/A</v>
      </c>
      <c r="CX126" s="59" t="e">
        <f t="shared" si="89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139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90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140"/>
        <v>#N/A</v>
      </c>
      <c r="DR126" s="20" t="e">
        <f t="shared" si="91"/>
        <v>#N/A</v>
      </c>
      <c r="DS126" s="59" t="e">
        <f t="shared" si="92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141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93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142"/>
        <v>#N/A</v>
      </c>
      <c r="EM126" s="20" t="e">
        <f t="shared" si="94"/>
        <v>#N/A</v>
      </c>
      <c r="EN126" s="59" t="e">
        <f t="shared" si="95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43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96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44"/>
        <v>#N/A</v>
      </c>
      <c r="FH126" s="20" t="e">
        <f t="shared" si="97"/>
        <v>#N/A</v>
      </c>
      <c r="FI126" s="59" t="e">
        <f t="shared" si="98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45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99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46"/>
        <v>#N/A</v>
      </c>
      <c r="GC126" s="20" t="e">
        <f t="shared" si="100"/>
        <v>#N/A</v>
      </c>
      <c r="GD126" s="59" t="e">
        <f t="shared" si="101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47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102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48"/>
        <v>#N/A</v>
      </c>
      <c r="GX126" s="20" t="e">
        <f t="shared" si="103"/>
        <v>#N/A</v>
      </c>
      <c r="GY126" s="59" t="e">
        <f t="shared" si="104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49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105"/>
        <v>#N/A</v>
      </c>
    </row>
    <row r="127" spans="1:218" x14ac:dyDescent="0.35">
      <c r="A127" s="10">
        <f t="shared" si="128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129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75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-2.8421709430404007E-13</v>
      </c>
      <c r="O127" s="13">
        <f>N127*VLOOKUP('Données projet'!$B$9,Paramètres!$A$1:$I$89,3,0)*VLOOKUP('Données projet'!$B$9,Paramètres!$A$1:$I$89,5,0)</f>
        <v>-1.69961822393816E-13</v>
      </c>
      <c r="P127" s="13" t="e">
        <f t="shared" si="130"/>
        <v>#NUM!</v>
      </c>
      <c r="Q127" s="20" t="e">
        <f t="shared" si="76"/>
        <v>#NUM!</v>
      </c>
      <c r="R127" s="59" t="e">
        <f t="shared" si="77"/>
        <v>#NUM!</v>
      </c>
      <c r="S127" s="59">
        <f ca="1">AVERAGE(OFFSET($R$3,0,0,'Données projet'!$E$9+1,1))-AVERAGE(OFFSET($H$3,0,0,'Données projet'!$E$9+1,1))</f>
        <v>260.51637945828395</v>
      </c>
      <c r="T127" s="59">
        <f t="shared" si="131"/>
        <v>382.46224100713982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21.56196038523824</v>
      </c>
      <c r="AA127" s="21">
        <f>EXP(-LN(2)/25)*AA126+(1-EXP(-LN(2)/25))/(LN(2)/25)*Calculateur!V127*Calculateur!X127*VLOOKUP('Données projet'!$B$9,Paramètres!$A$1:$I$89,3,0)*0.475*44/12</f>
        <v>5.3604528204696731</v>
      </c>
      <c r="AB127" s="21">
        <f>EXP(-LN(2)/2)*AB126+(1-EXP(-LN(2)/2))/(LN(2)/2)*V127*Y127*VLOOKUP('Données projet'!$B$9,Paramètres!$A$1:$I$89,3,0)*0.475*44/12</f>
        <v>4.7711018335763728E-11</v>
      </c>
      <c r="AC127" s="22">
        <f t="shared" si="78"/>
        <v>26.922413205755621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132"/>
        <v>#N/A</v>
      </c>
      <c r="AL127" s="20" t="e">
        <f t="shared" si="79"/>
        <v>#N/A</v>
      </c>
      <c r="AM127" s="59" t="e">
        <f t="shared" si="80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133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81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134"/>
        <v>#N/A</v>
      </c>
      <c r="BG127" s="20" t="e">
        <f t="shared" si="82"/>
        <v>#N/A</v>
      </c>
      <c r="BH127" s="59" t="e">
        <f t="shared" si="83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135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84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136"/>
        <v>#N/A</v>
      </c>
      <c r="CB127" s="20" t="e">
        <f t="shared" si="85"/>
        <v>#N/A</v>
      </c>
      <c r="CC127" s="59" t="e">
        <f t="shared" si="86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137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87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138"/>
        <v>#N/A</v>
      </c>
      <c r="CW127" s="20" t="e">
        <f t="shared" si="88"/>
        <v>#N/A</v>
      </c>
      <c r="CX127" s="59" t="e">
        <f t="shared" si="89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139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90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140"/>
        <v>#N/A</v>
      </c>
      <c r="DR127" s="20" t="e">
        <f t="shared" si="91"/>
        <v>#N/A</v>
      </c>
      <c r="DS127" s="59" t="e">
        <f t="shared" si="92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141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93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142"/>
        <v>#N/A</v>
      </c>
      <c r="EM127" s="20" t="e">
        <f t="shared" si="94"/>
        <v>#N/A</v>
      </c>
      <c r="EN127" s="59" t="e">
        <f t="shared" si="95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43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96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44"/>
        <v>#N/A</v>
      </c>
      <c r="FH127" s="20" t="e">
        <f t="shared" si="97"/>
        <v>#N/A</v>
      </c>
      <c r="FI127" s="59" t="e">
        <f t="shared" si="98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45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99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46"/>
        <v>#N/A</v>
      </c>
      <c r="GC127" s="20" t="e">
        <f t="shared" si="100"/>
        <v>#N/A</v>
      </c>
      <c r="GD127" s="59" t="e">
        <f t="shared" si="101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47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102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48"/>
        <v>#N/A</v>
      </c>
      <c r="GX127" s="20" t="e">
        <f t="shared" si="103"/>
        <v>#N/A</v>
      </c>
      <c r="GY127" s="59" t="e">
        <f t="shared" si="104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49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105"/>
        <v>#N/A</v>
      </c>
    </row>
    <row r="128" spans="1:218" x14ac:dyDescent="0.35">
      <c r="A128" s="10">
        <f t="shared" si="128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129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75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-2.8421709430404007E-13</v>
      </c>
      <c r="O128" s="13">
        <f>N128*VLOOKUP('Données projet'!$B$9,Paramètres!$A$1:$I$89,3,0)*VLOOKUP('Données projet'!$B$9,Paramètres!$A$1:$I$89,5,0)</f>
        <v>-1.69961822393816E-13</v>
      </c>
      <c r="P128" s="13" t="e">
        <f t="shared" si="130"/>
        <v>#NUM!</v>
      </c>
      <c r="Q128" s="20" t="e">
        <f t="shared" si="76"/>
        <v>#NUM!</v>
      </c>
      <c r="R128" s="59" t="e">
        <f t="shared" si="77"/>
        <v>#NUM!</v>
      </c>
      <c r="S128" s="59">
        <f ca="1">AVERAGE(OFFSET($R$3,0,0,'Données projet'!$E$9+1,1))-AVERAGE(OFFSET($H$3,0,0,'Données projet'!$E$9+1,1))</f>
        <v>260.51637945828395</v>
      </c>
      <c r="T128" s="59">
        <f t="shared" si="131"/>
        <v>382.46224100713982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21.139143493580953</v>
      </c>
      <c r="AA128" s="21">
        <f>EXP(-LN(2)/25)*AA127+(1-EXP(-LN(2)/25))/(LN(2)/25)*Calculateur!V128*Calculateur!X128*VLOOKUP('Données projet'!$B$9,Paramètres!$A$1:$I$89,3,0)*0.475*44/12</f>
        <v>5.2138709561999672</v>
      </c>
      <c r="AB128" s="21">
        <f>EXP(-LN(2)/2)*AB127+(1-EXP(-LN(2)/2))/(LN(2)/2)*V128*Y128*VLOOKUP('Données projet'!$B$9,Paramètres!$A$1:$I$89,3,0)*0.475*44/12</f>
        <v>3.3736784602534239E-11</v>
      </c>
      <c r="AC128" s="22">
        <f t="shared" si="78"/>
        <v>26.353014449814658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132"/>
        <v>#N/A</v>
      </c>
      <c r="AL128" s="20" t="e">
        <f t="shared" si="79"/>
        <v>#N/A</v>
      </c>
      <c r="AM128" s="59" t="e">
        <f t="shared" si="80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133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81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134"/>
        <v>#N/A</v>
      </c>
      <c r="BG128" s="20" t="e">
        <f t="shared" si="82"/>
        <v>#N/A</v>
      </c>
      <c r="BH128" s="59" t="e">
        <f t="shared" si="83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135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84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136"/>
        <v>#N/A</v>
      </c>
      <c r="CB128" s="20" t="e">
        <f t="shared" si="85"/>
        <v>#N/A</v>
      </c>
      <c r="CC128" s="59" t="e">
        <f t="shared" si="86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137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87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138"/>
        <v>#N/A</v>
      </c>
      <c r="CW128" s="20" t="e">
        <f t="shared" si="88"/>
        <v>#N/A</v>
      </c>
      <c r="CX128" s="59" t="e">
        <f t="shared" si="89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139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90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140"/>
        <v>#N/A</v>
      </c>
      <c r="DR128" s="20" t="e">
        <f t="shared" si="91"/>
        <v>#N/A</v>
      </c>
      <c r="DS128" s="59" t="e">
        <f t="shared" si="92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141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93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142"/>
        <v>#N/A</v>
      </c>
      <c r="EM128" s="20" t="e">
        <f t="shared" si="94"/>
        <v>#N/A</v>
      </c>
      <c r="EN128" s="59" t="e">
        <f t="shared" si="95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43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96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44"/>
        <v>#N/A</v>
      </c>
      <c r="FH128" s="20" t="e">
        <f t="shared" si="97"/>
        <v>#N/A</v>
      </c>
      <c r="FI128" s="59" t="e">
        <f t="shared" si="98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45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99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46"/>
        <v>#N/A</v>
      </c>
      <c r="GC128" s="20" t="e">
        <f t="shared" si="100"/>
        <v>#N/A</v>
      </c>
      <c r="GD128" s="59" t="e">
        <f t="shared" si="101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47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102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48"/>
        <v>#N/A</v>
      </c>
      <c r="GX128" s="20" t="e">
        <f t="shared" si="103"/>
        <v>#N/A</v>
      </c>
      <c r="GY128" s="59" t="e">
        <f t="shared" si="104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49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105"/>
        <v>#N/A</v>
      </c>
    </row>
    <row r="129" spans="1:218" x14ac:dyDescent="0.35">
      <c r="A129" s="10">
        <f t="shared" si="128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129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75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-2.8421709430404007E-13</v>
      </c>
      <c r="O129" s="13">
        <f>N129*VLOOKUP('Données projet'!$B$9,Paramètres!$A$1:$I$89,3,0)*VLOOKUP('Données projet'!$B$9,Paramètres!$A$1:$I$89,5,0)</f>
        <v>-1.69961822393816E-13</v>
      </c>
      <c r="P129" s="13" t="e">
        <f t="shared" si="130"/>
        <v>#NUM!</v>
      </c>
      <c r="Q129" s="20" t="e">
        <f t="shared" si="76"/>
        <v>#NUM!</v>
      </c>
      <c r="R129" s="59" t="e">
        <f t="shared" si="77"/>
        <v>#NUM!</v>
      </c>
      <c r="S129" s="59">
        <f ca="1">AVERAGE(OFFSET($R$3,0,0,'Données projet'!$E$9+1,1))-AVERAGE(OFFSET($H$3,0,0,'Données projet'!$E$9+1,1))</f>
        <v>260.51637945828395</v>
      </c>
      <c r="T129" s="59">
        <f t="shared" si="131"/>
        <v>382.46224100713982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20.724617783276223</v>
      </c>
      <c r="AA129" s="21">
        <f>EXP(-LN(2)/25)*AA128+(1-EXP(-LN(2)/25))/(LN(2)/25)*Calculateur!V129*Calculateur!X129*VLOOKUP('Données projet'!$B$9,Paramètres!$A$1:$I$89,3,0)*0.475*44/12</f>
        <v>5.0712973807171222</v>
      </c>
      <c r="AB129" s="21">
        <f>EXP(-LN(2)/2)*AB128+(1-EXP(-LN(2)/2))/(LN(2)/2)*V129*Y129*VLOOKUP('Données projet'!$B$9,Paramètres!$A$1:$I$89,3,0)*0.475*44/12</f>
        <v>2.3855509167881864E-11</v>
      </c>
      <c r="AC129" s="22">
        <f t="shared" si="78"/>
        <v>25.795915164017202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132"/>
        <v>#N/A</v>
      </c>
      <c r="AL129" s="20" t="e">
        <f t="shared" si="79"/>
        <v>#N/A</v>
      </c>
      <c r="AM129" s="59" t="e">
        <f t="shared" si="80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133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81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134"/>
        <v>#N/A</v>
      </c>
      <c r="BG129" s="20" t="e">
        <f t="shared" si="82"/>
        <v>#N/A</v>
      </c>
      <c r="BH129" s="59" t="e">
        <f t="shared" si="83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135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84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136"/>
        <v>#N/A</v>
      </c>
      <c r="CB129" s="20" t="e">
        <f t="shared" si="85"/>
        <v>#N/A</v>
      </c>
      <c r="CC129" s="59" t="e">
        <f t="shared" si="86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137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87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138"/>
        <v>#N/A</v>
      </c>
      <c r="CW129" s="20" t="e">
        <f t="shared" si="88"/>
        <v>#N/A</v>
      </c>
      <c r="CX129" s="59" t="e">
        <f t="shared" si="89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139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90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140"/>
        <v>#N/A</v>
      </c>
      <c r="DR129" s="20" t="e">
        <f t="shared" si="91"/>
        <v>#N/A</v>
      </c>
      <c r="DS129" s="59" t="e">
        <f t="shared" si="92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141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93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142"/>
        <v>#N/A</v>
      </c>
      <c r="EM129" s="20" t="e">
        <f t="shared" si="94"/>
        <v>#N/A</v>
      </c>
      <c r="EN129" s="59" t="e">
        <f t="shared" si="95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43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96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44"/>
        <v>#N/A</v>
      </c>
      <c r="FH129" s="20" t="e">
        <f t="shared" si="97"/>
        <v>#N/A</v>
      </c>
      <c r="FI129" s="59" t="e">
        <f t="shared" si="98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45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99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46"/>
        <v>#N/A</v>
      </c>
      <c r="GC129" s="20" t="e">
        <f t="shared" si="100"/>
        <v>#N/A</v>
      </c>
      <c r="GD129" s="59" t="e">
        <f t="shared" si="101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47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102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48"/>
        <v>#N/A</v>
      </c>
      <c r="GX129" s="20" t="e">
        <f t="shared" si="103"/>
        <v>#N/A</v>
      </c>
      <c r="GY129" s="59" t="e">
        <f t="shared" si="104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49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105"/>
        <v>#N/A</v>
      </c>
    </row>
    <row r="130" spans="1:218" x14ac:dyDescent="0.35">
      <c r="A130" s="10">
        <f t="shared" si="128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129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75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-2.8421709430404007E-13</v>
      </c>
      <c r="O130" s="13">
        <f>N130*VLOOKUP('Données projet'!$B$9,Paramètres!$A$1:$I$89,3,0)*VLOOKUP('Données projet'!$B$9,Paramètres!$A$1:$I$89,5,0)</f>
        <v>-1.69961822393816E-13</v>
      </c>
      <c r="P130" s="13" t="e">
        <f t="shared" si="130"/>
        <v>#NUM!</v>
      </c>
      <c r="Q130" s="20" t="e">
        <f t="shared" si="76"/>
        <v>#NUM!</v>
      </c>
      <c r="R130" s="59" t="e">
        <f t="shared" si="77"/>
        <v>#NUM!</v>
      </c>
      <c r="S130" s="59">
        <f ca="1">AVERAGE(OFFSET($R$3,0,0,'Données projet'!$E$9+1,1))-AVERAGE(OFFSET($H$3,0,0,'Données projet'!$E$9+1,1))</f>
        <v>260.51637945828395</v>
      </c>
      <c r="T130" s="59">
        <f t="shared" si="131"/>
        <v>382.46224100713982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20.318220669314851</v>
      </c>
      <c r="AA130" s="21">
        <f>EXP(-LN(2)/25)*AA129+(1-EXP(-LN(2)/25))/(LN(2)/25)*Calculateur!V130*Calculateur!X130*VLOOKUP('Données projet'!$B$9,Paramètres!$A$1:$I$89,3,0)*0.475*44/12</f>
        <v>4.9326224871534743</v>
      </c>
      <c r="AB130" s="21">
        <f>EXP(-LN(2)/2)*AB129+(1-EXP(-LN(2)/2))/(LN(2)/2)*V130*Y130*VLOOKUP('Données projet'!$B$9,Paramètres!$A$1:$I$89,3,0)*0.475*44/12</f>
        <v>1.6868392301267119E-11</v>
      </c>
      <c r="AC130" s="22">
        <f t="shared" si="78"/>
        <v>25.250843156485193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132"/>
        <v>#N/A</v>
      </c>
      <c r="AL130" s="20" t="e">
        <f t="shared" si="79"/>
        <v>#N/A</v>
      </c>
      <c r="AM130" s="59" t="e">
        <f t="shared" si="80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133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81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134"/>
        <v>#N/A</v>
      </c>
      <c r="BG130" s="20" t="e">
        <f t="shared" si="82"/>
        <v>#N/A</v>
      </c>
      <c r="BH130" s="59" t="e">
        <f t="shared" si="83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135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84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136"/>
        <v>#N/A</v>
      </c>
      <c r="CB130" s="20" t="e">
        <f t="shared" si="85"/>
        <v>#N/A</v>
      </c>
      <c r="CC130" s="59" t="e">
        <f t="shared" si="86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137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87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138"/>
        <v>#N/A</v>
      </c>
      <c r="CW130" s="20" t="e">
        <f t="shared" si="88"/>
        <v>#N/A</v>
      </c>
      <c r="CX130" s="59" t="e">
        <f t="shared" si="89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139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90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140"/>
        <v>#N/A</v>
      </c>
      <c r="DR130" s="20" t="e">
        <f t="shared" si="91"/>
        <v>#N/A</v>
      </c>
      <c r="DS130" s="59" t="e">
        <f t="shared" si="92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141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93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142"/>
        <v>#N/A</v>
      </c>
      <c r="EM130" s="20" t="e">
        <f t="shared" si="94"/>
        <v>#N/A</v>
      </c>
      <c r="EN130" s="59" t="e">
        <f t="shared" si="95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43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96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44"/>
        <v>#N/A</v>
      </c>
      <c r="FH130" s="20" t="e">
        <f t="shared" si="97"/>
        <v>#N/A</v>
      </c>
      <c r="FI130" s="59" t="e">
        <f t="shared" si="98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45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99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46"/>
        <v>#N/A</v>
      </c>
      <c r="GC130" s="20" t="e">
        <f t="shared" si="100"/>
        <v>#N/A</v>
      </c>
      <c r="GD130" s="59" t="e">
        <f t="shared" si="101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47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102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48"/>
        <v>#N/A</v>
      </c>
      <c r="GX130" s="20" t="e">
        <f t="shared" si="103"/>
        <v>#N/A</v>
      </c>
      <c r="GY130" s="59" t="e">
        <f t="shared" si="104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49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105"/>
        <v>#N/A</v>
      </c>
    </row>
    <row r="131" spans="1:218" x14ac:dyDescent="0.35">
      <c r="A131" s="10">
        <f t="shared" si="128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129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ref="H131:H194" si="150">(B131+E131+F131)*44/12+(C131+D131)*0.475*44/12</f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-2.8421709430404007E-13</v>
      </c>
      <c r="O131" s="13">
        <f>N131*VLOOKUP('Données projet'!$B$9,Paramètres!$A$1:$I$89,3,0)*VLOOKUP('Données projet'!$B$9,Paramètres!$A$1:$I$89,5,0)</f>
        <v>-1.69961822393816E-13</v>
      </c>
      <c r="P131" s="13" t="e">
        <f t="shared" si="130"/>
        <v>#NUM!</v>
      </c>
      <c r="Q131" s="20" t="e">
        <f t="shared" ref="Q131:Q194" si="151">(O131+P131)*0.475*44/12</f>
        <v>#NUM!</v>
      </c>
      <c r="R131" s="59" t="e">
        <f t="shared" ref="R131:R194" si="152">Q131+(I131+J131)*44/12</f>
        <v>#NUM!</v>
      </c>
      <c r="S131" s="59">
        <f ca="1">AVERAGE(OFFSET($R$3,0,0,'Données projet'!$E$9+1,1))-AVERAGE(OFFSET($H$3,0,0,'Données projet'!$E$9+1,1))</f>
        <v>260.51637945828395</v>
      </c>
      <c r="T131" s="59">
        <f t="shared" si="131"/>
        <v>382.46224100713982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19.919792754880497</v>
      </c>
      <c r="AA131" s="21">
        <f>EXP(-LN(2)/25)*AA130+(1-EXP(-LN(2)/25))/(LN(2)/25)*Calculateur!V131*Calculateur!X131*VLOOKUP('Données projet'!$B$9,Paramètres!$A$1:$I$89,3,0)*0.475*44/12</f>
        <v>4.7977396658469198</v>
      </c>
      <c r="AB131" s="21">
        <f>EXP(-LN(2)/2)*AB130+(1-EXP(-LN(2)/2))/(LN(2)/2)*V131*Y131*VLOOKUP('Données projet'!$B$9,Paramètres!$A$1:$I$89,3,0)*0.475*44/12</f>
        <v>1.1927754583940932E-11</v>
      </c>
      <c r="AC131" s="22">
        <f t="shared" ref="AC131:AC194" si="153">SUM(Z131:AB131)</f>
        <v>24.717532420739342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132"/>
        <v>#N/A</v>
      </c>
      <c r="AL131" s="20" t="e">
        <f t="shared" ref="AL131:AL194" si="154">(AJ131+AK131)*0.475*44/12</f>
        <v>#N/A</v>
      </c>
      <c r="AM131" s="59" t="e">
        <f t="shared" ref="AM131:AM194" si="155">AL131+(AD131+AE131)*44/12</f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133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ref="AX131:AX194" si="156">SUM(AU131:AW131)</f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134"/>
        <v>#N/A</v>
      </c>
      <c r="BG131" s="20" t="e">
        <f t="shared" ref="BG131:BG194" si="157">(BE131+BF131)*0.475*44/12</f>
        <v>#N/A</v>
      </c>
      <c r="BH131" s="59" t="e">
        <f t="shared" ref="BH131:BH194" si="158">BG131+(AY131+AZ131)*44/12</f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135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ref="BS131:BS194" si="159">SUM(BP131:BR131)</f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136"/>
        <v>#N/A</v>
      </c>
      <c r="CB131" s="20" t="e">
        <f t="shared" ref="CB131:CB194" si="160">(BZ131+CA131)*0.475*44/12</f>
        <v>#N/A</v>
      </c>
      <c r="CC131" s="59" t="e">
        <f t="shared" ref="CC131:CC194" si="161">CB131+(BT131+BU131)*44/12</f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137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ref="CN131:CN194" si="162">SUM(CK131:CM131)</f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138"/>
        <v>#N/A</v>
      </c>
      <c r="CW131" s="20" t="e">
        <f t="shared" ref="CW131:CW194" si="163">(CU131+CV131)*0.475*44/12</f>
        <v>#N/A</v>
      </c>
      <c r="CX131" s="59" t="e">
        <f t="shared" ref="CX131:CX194" si="164">CW131+(CO131+CP131)*44/12</f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139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ref="DI131:DI194" si="165">SUM(DF131:DH131)</f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140"/>
        <v>#N/A</v>
      </c>
      <c r="DR131" s="20" t="e">
        <f t="shared" ref="DR131:DR194" si="166">(DP131+DQ131)*0.475*44/12</f>
        <v>#N/A</v>
      </c>
      <c r="DS131" s="59" t="e">
        <f t="shared" ref="DS131:DS194" si="167">DR131+(DJ131+DK131)*44/12</f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141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ref="ED131:ED194" si="168">SUM(EA131:EC131)</f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142"/>
        <v>#N/A</v>
      </c>
      <c r="EM131" s="20" t="e">
        <f t="shared" ref="EM131:EM194" si="169">(EK131+EL131)*0.475*44/12</f>
        <v>#N/A</v>
      </c>
      <c r="EN131" s="59" t="e">
        <f t="shared" ref="EN131:EN194" si="170">EM131+(EE131+EF131)*44/12</f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43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ref="EY131:EY194" si="171">SUM(EV131:EX131)</f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44"/>
        <v>#N/A</v>
      </c>
      <c r="FH131" s="20" t="e">
        <f t="shared" ref="FH131:FH194" si="172">(FF131+FG131)*0.475*44/12</f>
        <v>#N/A</v>
      </c>
      <c r="FI131" s="59" t="e">
        <f t="shared" ref="FI131:FI194" si="173">FH131+(EZ131+FA131)*44/12</f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45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ref="FT131:FT194" si="174">SUM(FQ131:FS131)</f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46"/>
        <v>#N/A</v>
      </c>
      <c r="GC131" s="20" t="e">
        <f t="shared" ref="GC131:GC194" si="175">(GA131+GB131)*0.475*44/12</f>
        <v>#N/A</v>
      </c>
      <c r="GD131" s="59" t="e">
        <f t="shared" ref="GD131:GD194" si="176">GC131+(FU131+FV131)*44/12</f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47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ref="GO131:GO194" si="177">SUM(GL131:GN131)</f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48"/>
        <v>#N/A</v>
      </c>
      <c r="GX131" s="20" t="e">
        <f t="shared" ref="GX131:GX194" si="178">(GV131+GW131)*0.475*44/12</f>
        <v>#N/A</v>
      </c>
      <c r="GY131" s="59" t="e">
        <f t="shared" ref="GY131:GY194" si="179">GX131+(GP131+GQ131)*44/12</f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49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ref="HJ131:HJ194" si="180">SUM(HG131:HI131)</f>
        <v>#N/A</v>
      </c>
    </row>
    <row r="132" spans="1:218" x14ac:dyDescent="0.35">
      <c r="A132" s="10">
        <f t="shared" ref="A132:A163" si="181">A131+1</f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ref="D132:D163" si="182">IFERROR(EXP(-1.0587+0.8836*LN(C132)+0.284),0)</f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si="150"/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-2.8421709430404007E-13</v>
      </c>
      <c r="O132" s="13">
        <f>N132*VLOOKUP('Données projet'!$B$9,Paramètres!$A$1:$I$89,3,0)*VLOOKUP('Données projet'!$B$9,Paramètres!$A$1:$I$89,5,0)</f>
        <v>-1.69961822393816E-13</v>
      </c>
      <c r="P132" s="13" t="e">
        <f t="shared" ref="P132:P163" si="183">EXP(-1.0587+0.8836*LN(O132)+0.284)</f>
        <v>#NUM!</v>
      </c>
      <c r="Q132" s="20" t="e">
        <f t="shared" si="151"/>
        <v>#NUM!</v>
      </c>
      <c r="R132" s="59" t="e">
        <f t="shared" si="152"/>
        <v>#NUM!</v>
      </c>
      <c r="S132" s="59">
        <f ca="1">AVERAGE(OFFSET($R$3,0,0,'Données projet'!$E$9+1,1))-AVERAGE(OFFSET($H$3,0,0,'Données projet'!$E$9+1,1))</f>
        <v>260.51637945828395</v>
      </c>
      <c r="T132" s="59">
        <f t="shared" ref="T132:T163" si="184">$T$3</f>
        <v>382.46224100713982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19.529177768831172</v>
      </c>
      <c r="AA132" s="21">
        <f>EXP(-LN(2)/25)*AA131+(1-EXP(-LN(2)/25))/(LN(2)/25)*Calculateur!V132*Calculateur!X132*VLOOKUP('Données projet'!$B$9,Paramètres!$A$1:$I$89,3,0)*0.475*44/12</f>
        <v>4.6665452223821724</v>
      </c>
      <c r="AB132" s="21">
        <f>EXP(-LN(2)/2)*AB131+(1-EXP(-LN(2)/2))/(LN(2)/2)*V132*Y132*VLOOKUP('Données projet'!$B$9,Paramètres!$A$1:$I$89,3,0)*0.475*44/12</f>
        <v>8.4341961506335597E-12</v>
      </c>
      <c r="AC132" s="22">
        <f t="shared" si="153"/>
        <v>24.195722991221778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ref="AK132:AK163" si="185">EXP(-1.0587+0.8836*LN(AJ132)+0.284)</f>
        <v>#N/A</v>
      </c>
      <c r="AL132" s="20" t="e">
        <f t="shared" si="154"/>
        <v>#N/A</v>
      </c>
      <c r="AM132" s="59" t="e">
        <f t="shared" si="155"/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ref="AO132:AO163" si="186">$AO$3</f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si="156"/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ref="BF132:BF163" si="187">EXP(-1.0587+0.8836*LN(BE132)+0.284)</f>
        <v>#N/A</v>
      </c>
      <c r="BG132" s="20" t="e">
        <f t="shared" si="157"/>
        <v>#N/A</v>
      </c>
      <c r="BH132" s="59" t="e">
        <f t="shared" si="158"/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ref="BJ132:BJ163" si="188">$BJ$3</f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si="159"/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ref="CA132:CA163" si="189">EXP(-1.0587+0.8836*LN(BZ132)+0.284)</f>
        <v>#N/A</v>
      </c>
      <c r="CB132" s="20" t="e">
        <f t="shared" si="160"/>
        <v>#N/A</v>
      </c>
      <c r="CC132" s="59" t="e">
        <f t="shared" si="161"/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ref="CE132:CE163" si="190">$CE$3</f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si="162"/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ref="CV132:CV163" si="191">EXP(-1.0587+0.8836*LN(CU132)+0.284)</f>
        <v>#N/A</v>
      </c>
      <c r="CW132" s="20" t="e">
        <f t="shared" si="163"/>
        <v>#N/A</v>
      </c>
      <c r="CX132" s="59" t="e">
        <f t="shared" si="164"/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ref="CZ132:CZ163" si="192">$CZ$3</f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si="165"/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ref="DQ132:DQ163" si="193">EXP(-1.0587+0.8836*LN(DP132)+0.284)</f>
        <v>#N/A</v>
      </c>
      <c r="DR132" s="20" t="e">
        <f t="shared" si="166"/>
        <v>#N/A</v>
      </c>
      <c r="DS132" s="59" t="e">
        <f t="shared" si="167"/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ref="DU132:DU163" si="194">$DU$3</f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si="168"/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ref="EL132:EL163" si="195">EXP(-1.0587+0.8836*LN(EK132)+0.284)</f>
        <v>#N/A</v>
      </c>
      <c r="EM132" s="20" t="e">
        <f t="shared" si="169"/>
        <v>#N/A</v>
      </c>
      <c r="EN132" s="59" t="e">
        <f t="shared" si="170"/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ref="EP132:EP163" si="196">$EP$3</f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si="171"/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ref="FG132:FG163" si="197">EXP(-1.0587+0.8836*LN(FF132)+0.284)</f>
        <v>#N/A</v>
      </c>
      <c r="FH132" s="20" t="e">
        <f t="shared" si="172"/>
        <v>#N/A</v>
      </c>
      <c r="FI132" s="59" t="e">
        <f t="shared" si="173"/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ref="FK132:FK163" si="198">$FK$3</f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si="174"/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ref="GB132:GB163" si="199">EXP(-1.0587+0.8836*LN(GA132)+0.284)</f>
        <v>#N/A</v>
      </c>
      <c r="GC132" s="20" t="e">
        <f t="shared" si="175"/>
        <v>#N/A</v>
      </c>
      <c r="GD132" s="59" t="e">
        <f t="shared" si="176"/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ref="GF132:GF163" si="200">$GF$3</f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si="177"/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ref="GW132:GW163" si="201">EXP(-1.0587+0.8836*LN(GV132)+0.284)</f>
        <v>#N/A</v>
      </c>
      <c r="GX132" s="20" t="e">
        <f t="shared" si="178"/>
        <v>#N/A</v>
      </c>
      <c r="GY132" s="59" t="e">
        <f t="shared" si="179"/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ref="HA132:HA163" si="202">$HA$3</f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si="180"/>
        <v>#N/A</v>
      </c>
    </row>
    <row r="133" spans="1:218" x14ac:dyDescent="0.35">
      <c r="A133" s="10">
        <f t="shared" si="181"/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si="182"/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5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-2.8421709430404007E-13</v>
      </c>
      <c r="O133" s="13">
        <f>N133*VLOOKUP('Données projet'!$B$9,Paramètres!$A$1:$I$89,3,0)*VLOOKUP('Données projet'!$B$9,Paramètres!$A$1:$I$89,5,0)</f>
        <v>-1.69961822393816E-13</v>
      </c>
      <c r="P133" s="13" t="e">
        <f t="shared" si="183"/>
        <v>#NUM!</v>
      </c>
      <c r="Q133" s="20" t="e">
        <f t="shared" si="151"/>
        <v>#NUM!</v>
      </c>
      <c r="R133" s="59" t="e">
        <f t="shared" si="152"/>
        <v>#NUM!</v>
      </c>
      <c r="S133" s="59">
        <f ca="1">AVERAGE(OFFSET($R$3,0,0,'Données projet'!$E$9+1,1))-AVERAGE(OFFSET($H$3,0,0,'Données projet'!$E$9+1,1))</f>
        <v>260.51637945828395</v>
      </c>
      <c r="T133" s="59">
        <f t="shared" si="184"/>
        <v>382.46224100713982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19.146222504406655</v>
      </c>
      <c r="AA133" s="21">
        <f>EXP(-LN(2)/25)*AA132+(1-EXP(-LN(2)/25))/(LN(2)/25)*Calculateur!V133*Calculateur!X133*VLOOKUP('Données projet'!$B$9,Paramètres!$A$1:$I$89,3,0)*0.475*44/12</f>
        <v>4.5389382978731838</v>
      </c>
      <c r="AB133" s="21">
        <f>EXP(-LN(2)/2)*AB132+(1-EXP(-LN(2)/2))/(LN(2)/2)*V133*Y133*VLOOKUP('Données projet'!$B$9,Paramètres!$A$1:$I$89,3,0)*0.475*44/12</f>
        <v>5.963877291970466E-12</v>
      </c>
      <c r="AC133" s="22">
        <f t="shared" si="153"/>
        <v>23.685160802285804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si="185"/>
        <v>#N/A</v>
      </c>
      <c r="AL133" s="20" t="e">
        <f t="shared" si="154"/>
        <v>#N/A</v>
      </c>
      <c r="AM133" s="59" t="e">
        <f t="shared" si="155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si="186"/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56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si="187"/>
        <v>#N/A</v>
      </c>
      <c r="BG133" s="20" t="e">
        <f t="shared" si="157"/>
        <v>#N/A</v>
      </c>
      <c r="BH133" s="59" t="e">
        <f t="shared" si="158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si="188"/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59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si="189"/>
        <v>#N/A</v>
      </c>
      <c r="CB133" s="20" t="e">
        <f t="shared" si="160"/>
        <v>#N/A</v>
      </c>
      <c r="CC133" s="59" t="e">
        <f t="shared" si="161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si="190"/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62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si="191"/>
        <v>#N/A</v>
      </c>
      <c r="CW133" s="20" t="e">
        <f t="shared" si="163"/>
        <v>#N/A</v>
      </c>
      <c r="CX133" s="59" t="e">
        <f t="shared" si="164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si="192"/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65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si="193"/>
        <v>#N/A</v>
      </c>
      <c r="DR133" s="20" t="e">
        <f t="shared" si="166"/>
        <v>#N/A</v>
      </c>
      <c r="DS133" s="59" t="e">
        <f t="shared" si="167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si="194"/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68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si="195"/>
        <v>#N/A</v>
      </c>
      <c r="EM133" s="20" t="e">
        <f t="shared" si="169"/>
        <v>#N/A</v>
      </c>
      <c r="EN133" s="59" t="e">
        <f t="shared" si="170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si="196"/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71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si="197"/>
        <v>#N/A</v>
      </c>
      <c r="FH133" s="20" t="e">
        <f t="shared" si="172"/>
        <v>#N/A</v>
      </c>
      <c r="FI133" s="59" t="e">
        <f t="shared" si="173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si="198"/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74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si="199"/>
        <v>#N/A</v>
      </c>
      <c r="GC133" s="20" t="e">
        <f t="shared" si="175"/>
        <v>#N/A</v>
      </c>
      <c r="GD133" s="59" t="e">
        <f t="shared" si="176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si="200"/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77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si="201"/>
        <v>#N/A</v>
      </c>
      <c r="GX133" s="20" t="e">
        <f t="shared" si="178"/>
        <v>#N/A</v>
      </c>
      <c r="GY133" s="59" t="e">
        <f t="shared" si="179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si="202"/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80"/>
        <v>#N/A</v>
      </c>
    </row>
    <row r="134" spans="1:218" x14ac:dyDescent="0.35">
      <c r="A134" s="10">
        <f t="shared" si="181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82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5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-2.8421709430404007E-13</v>
      </c>
      <c r="O134" s="13">
        <f>N134*VLOOKUP('Données projet'!$B$9,Paramètres!$A$1:$I$89,3,0)*VLOOKUP('Données projet'!$B$9,Paramètres!$A$1:$I$89,5,0)</f>
        <v>-1.69961822393816E-13</v>
      </c>
      <c r="P134" s="13" t="e">
        <f t="shared" si="183"/>
        <v>#NUM!</v>
      </c>
      <c r="Q134" s="20" t="e">
        <f t="shared" si="151"/>
        <v>#NUM!</v>
      </c>
      <c r="R134" s="59" t="e">
        <f t="shared" si="152"/>
        <v>#NUM!</v>
      </c>
      <c r="S134" s="59">
        <f ca="1">AVERAGE(OFFSET($R$3,0,0,'Données projet'!$E$9+1,1))-AVERAGE(OFFSET($H$3,0,0,'Données projet'!$E$9+1,1))</f>
        <v>260.51637945828395</v>
      </c>
      <c r="T134" s="59">
        <f t="shared" si="184"/>
        <v>382.46224100713982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18.770776759137856</v>
      </c>
      <c r="AA134" s="21">
        <f>EXP(-LN(2)/25)*AA133+(1-EXP(-LN(2)/25))/(LN(2)/25)*Calculateur!V134*Calculateur!X134*VLOOKUP('Données projet'!$B$9,Paramètres!$A$1:$I$89,3,0)*0.475*44/12</f>
        <v>4.4148207914254503</v>
      </c>
      <c r="AB134" s="21">
        <f>EXP(-LN(2)/2)*AB133+(1-EXP(-LN(2)/2))/(LN(2)/2)*V134*Y134*VLOOKUP('Données projet'!$B$9,Paramètres!$A$1:$I$89,3,0)*0.475*44/12</f>
        <v>4.2170980753167799E-12</v>
      </c>
      <c r="AC134" s="22">
        <f t="shared" si="153"/>
        <v>23.185597550567525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85"/>
        <v>#N/A</v>
      </c>
      <c r="AL134" s="20" t="e">
        <f t="shared" si="154"/>
        <v>#N/A</v>
      </c>
      <c r="AM134" s="59" t="e">
        <f t="shared" si="155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86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56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87"/>
        <v>#N/A</v>
      </c>
      <c r="BG134" s="20" t="e">
        <f t="shared" si="157"/>
        <v>#N/A</v>
      </c>
      <c r="BH134" s="59" t="e">
        <f t="shared" si="158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88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59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89"/>
        <v>#N/A</v>
      </c>
      <c r="CB134" s="20" t="e">
        <f t="shared" si="160"/>
        <v>#N/A</v>
      </c>
      <c r="CC134" s="59" t="e">
        <f t="shared" si="161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90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62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91"/>
        <v>#N/A</v>
      </c>
      <c r="CW134" s="20" t="e">
        <f t="shared" si="163"/>
        <v>#N/A</v>
      </c>
      <c r="CX134" s="59" t="e">
        <f t="shared" si="164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92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65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93"/>
        <v>#N/A</v>
      </c>
      <c r="DR134" s="20" t="e">
        <f t="shared" si="166"/>
        <v>#N/A</v>
      </c>
      <c r="DS134" s="59" t="e">
        <f t="shared" si="167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94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68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95"/>
        <v>#N/A</v>
      </c>
      <c r="EM134" s="20" t="e">
        <f t="shared" si="169"/>
        <v>#N/A</v>
      </c>
      <c r="EN134" s="59" t="e">
        <f t="shared" si="170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96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71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97"/>
        <v>#N/A</v>
      </c>
      <c r="FH134" s="20" t="e">
        <f t="shared" si="172"/>
        <v>#N/A</v>
      </c>
      <c r="FI134" s="59" t="e">
        <f t="shared" si="173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98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74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99"/>
        <v>#N/A</v>
      </c>
      <c r="GC134" s="20" t="e">
        <f t="shared" si="175"/>
        <v>#N/A</v>
      </c>
      <c r="GD134" s="59" t="e">
        <f t="shared" si="176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200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77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201"/>
        <v>#N/A</v>
      </c>
      <c r="GX134" s="20" t="e">
        <f t="shared" si="178"/>
        <v>#N/A</v>
      </c>
      <c r="GY134" s="59" t="e">
        <f t="shared" si="179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202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80"/>
        <v>#N/A</v>
      </c>
    </row>
    <row r="135" spans="1:218" x14ac:dyDescent="0.35">
      <c r="A135" s="10">
        <f t="shared" si="181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82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5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-2.8421709430404007E-13</v>
      </c>
      <c r="O135" s="13">
        <f>N135*VLOOKUP('Données projet'!$B$9,Paramètres!$A$1:$I$89,3,0)*VLOOKUP('Données projet'!$B$9,Paramètres!$A$1:$I$89,5,0)</f>
        <v>-1.69961822393816E-13</v>
      </c>
      <c r="P135" s="13" t="e">
        <f t="shared" si="183"/>
        <v>#NUM!</v>
      </c>
      <c r="Q135" s="20" t="e">
        <f t="shared" si="151"/>
        <v>#NUM!</v>
      </c>
      <c r="R135" s="59" t="e">
        <f t="shared" si="152"/>
        <v>#NUM!</v>
      </c>
      <c r="S135" s="59">
        <f ca="1">AVERAGE(OFFSET($R$3,0,0,'Données projet'!$E$9+1,1))-AVERAGE(OFFSET($H$3,0,0,'Données projet'!$E$9+1,1))</f>
        <v>260.51637945828395</v>
      </c>
      <c r="T135" s="59">
        <f t="shared" si="184"/>
        <v>382.46224100713982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18.402693275934485</v>
      </c>
      <c r="AA135" s="21">
        <f>EXP(-LN(2)/25)*AA134+(1-EXP(-LN(2)/25))/(LN(2)/25)*Calculateur!V135*Calculateur!X135*VLOOKUP('Données projet'!$B$9,Paramètres!$A$1:$I$89,3,0)*0.475*44/12</f>
        <v>4.2940972847185863</v>
      </c>
      <c r="AB135" s="21">
        <f>EXP(-LN(2)/2)*AB134+(1-EXP(-LN(2)/2))/(LN(2)/2)*V135*Y135*VLOOKUP('Données projet'!$B$9,Paramètres!$A$1:$I$89,3,0)*0.475*44/12</f>
        <v>2.981938645985233E-12</v>
      </c>
      <c r="AC135" s="22">
        <f t="shared" si="153"/>
        <v>22.696790560656051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85"/>
        <v>#N/A</v>
      </c>
      <c r="AL135" s="20" t="e">
        <f t="shared" si="154"/>
        <v>#N/A</v>
      </c>
      <c r="AM135" s="59" t="e">
        <f t="shared" si="155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86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56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87"/>
        <v>#N/A</v>
      </c>
      <c r="BG135" s="20" t="e">
        <f t="shared" si="157"/>
        <v>#N/A</v>
      </c>
      <c r="BH135" s="59" t="e">
        <f t="shared" si="158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88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59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89"/>
        <v>#N/A</v>
      </c>
      <c r="CB135" s="20" t="e">
        <f t="shared" si="160"/>
        <v>#N/A</v>
      </c>
      <c r="CC135" s="59" t="e">
        <f t="shared" si="161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90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62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91"/>
        <v>#N/A</v>
      </c>
      <c r="CW135" s="20" t="e">
        <f t="shared" si="163"/>
        <v>#N/A</v>
      </c>
      <c r="CX135" s="59" t="e">
        <f t="shared" si="164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92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65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93"/>
        <v>#N/A</v>
      </c>
      <c r="DR135" s="20" t="e">
        <f t="shared" si="166"/>
        <v>#N/A</v>
      </c>
      <c r="DS135" s="59" t="e">
        <f t="shared" si="167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94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68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95"/>
        <v>#N/A</v>
      </c>
      <c r="EM135" s="20" t="e">
        <f t="shared" si="169"/>
        <v>#N/A</v>
      </c>
      <c r="EN135" s="59" t="e">
        <f t="shared" si="170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96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71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97"/>
        <v>#N/A</v>
      </c>
      <c r="FH135" s="20" t="e">
        <f t="shared" si="172"/>
        <v>#N/A</v>
      </c>
      <c r="FI135" s="59" t="e">
        <f t="shared" si="173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98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74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99"/>
        <v>#N/A</v>
      </c>
      <c r="GC135" s="20" t="e">
        <f t="shared" si="175"/>
        <v>#N/A</v>
      </c>
      <c r="GD135" s="59" t="e">
        <f t="shared" si="176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200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77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201"/>
        <v>#N/A</v>
      </c>
      <c r="GX135" s="20" t="e">
        <f t="shared" si="178"/>
        <v>#N/A</v>
      </c>
      <c r="GY135" s="59" t="e">
        <f t="shared" si="179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202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80"/>
        <v>#N/A</v>
      </c>
    </row>
    <row r="136" spans="1:218" x14ac:dyDescent="0.35">
      <c r="A136" s="10">
        <f t="shared" si="181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82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5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-2.8421709430404007E-13</v>
      </c>
      <c r="O136" s="13">
        <f>N136*VLOOKUP('Données projet'!$B$9,Paramètres!$A$1:$I$89,3,0)*VLOOKUP('Données projet'!$B$9,Paramètres!$A$1:$I$89,5,0)</f>
        <v>-1.69961822393816E-13</v>
      </c>
      <c r="P136" s="13" t="e">
        <f t="shared" si="183"/>
        <v>#NUM!</v>
      </c>
      <c r="Q136" s="20" t="e">
        <f t="shared" si="151"/>
        <v>#NUM!</v>
      </c>
      <c r="R136" s="59" t="e">
        <f t="shared" si="152"/>
        <v>#NUM!</v>
      </c>
      <c r="S136" s="59">
        <f ca="1">AVERAGE(OFFSET($R$3,0,0,'Données projet'!$E$9+1,1))-AVERAGE(OFFSET($H$3,0,0,'Données projet'!$E$9+1,1))</f>
        <v>260.51637945828395</v>
      </c>
      <c r="T136" s="59">
        <f t="shared" si="184"/>
        <v>382.46224100713982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18.041827685327977</v>
      </c>
      <c r="AA136" s="21">
        <f>EXP(-LN(2)/25)*AA135+(1-EXP(-LN(2)/25))/(LN(2)/25)*Calculateur!V136*Calculateur!X136*VLOOKUP('Données projet'!$B$9,Paramètres!$A$1:$I$89,3,0)*0.475*44/12</f>
        <v>4.176674968651195</v>
      </c>
      <c r="AB136" s="21">
        <f>EXP(-LN(2)/2)*AB135+(1-EXP(-LN(2)/2))/(LN(2)/2)*V136*Y136*VLOOKUP('Données projet'!$B$9,Paramètres!$A$1:$I$89,3,0)*0.475*44/12</f>
        <v>2.1085490376583899E-12</v>
      </c>
      <c r="AC136" s="22">
        <f t="shared" si="153"/>
        <v>22.218502653981282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85"/>
        <v>#N/A</v>
      </c>
      <c r="AL136" s="20" t="e">
        <f t="shared" si="154"/>
        <v>#N/A</v>
      </c>
      <c r="AM136" s="59" t="e">
        <f t="shared" si="155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86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56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87"/>
        <v>#N/A</v>
      </c>
      <c r="BG136" s="20" t="e">
        <f t="shared" si="157"/>
        <v>#N/A</v>
      </c>
      <c r="BH136" s="59" t="e">
        <f t="shared" si="158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88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59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89"/>
        <v>#N/A</v>
      </c>
      <c r="CB136" s="20" t="e">
        <f t="shared" si="160"/>
        <v>#N/A</v>
      </c>
      <c r="CC136" s="59" t="e">
        <f t="shared" si="161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90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62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91"/>
        <v>#N/A</v>
      </c>
      <c r="CW136" s="20" t="e">
        <f t="shared" si="163"/>
        <v>#N/A</v>
      </c>
      <c r="CX136" s="59" t="e">
        <f t="shared" si="164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92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65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93"/>
        <v>#N/A</v>
      </c>
      <c r="DR136" s="20" t="e">
        <f t="shared" si="166"/>
        <v>#N/A</v>
      </c>
      <c r="DS136" s="59" t="e">
        <f t="shared" si="167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94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68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95"/>
        <v>#N/A</v>
      </c>
      <c r="EM136" s="20" t="e">
        <f t="shared" si="169"/>
        <v>#N/A</v>
      </c>
      <c r="EN136" s="59" t="e">
        <f t="shared" si="170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96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71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97"/>
        <v>#N/A</v>
      </c>
      <c r="FH136" s="20" t="e">
        <f t="shared" si="172"/>
        <v>#N/A</v>
      </c>
      <c r="FI136" s="59" t="e">
        <f t="shared" si="173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98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74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99"/>
        <v>#N/A</v>
      </c>
      <c r="GC136" s="20" t="e">
        <f t="shared" si="175"/>
        <v>#N/A</v>
      </c>
      <c r="GD136" s="59" t="e">
        <f t="shared" si="176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200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77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201"/>
        <v>#N/A</v>
      </c>
      <c r="GX136" s="20" t="e">
        <f t="shared" si="178"/>
        <v>#N/A</v>
      </c>
      <c r="GY136" s="59" t="e">
        <f t="shared" si="179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202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80"/>
        <v>#N/A</v>
      </c>
    </row>
    <row r="137" spans="1:218" x14ac:dyDescent="0.35">
      <c r="A137" s="10">
        <f t="shared" si="181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82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5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-2.8421709430404007E-13</v>
      </c>
      <c r="O137" s="13">
        <f>N137*VLOOKUP('Données projet'!$B$9,Paramètres!$A$1:$I$89,3,0)*VLOOKUP('Données projet'!$B$9,Paramètres!$A$1:$I$89,5,0)</f>
        <v>-1.69961822393816E-13</v>
      </c>
      <c r="P137" s="13" t="e">
        <f t="shared" si="183"/>
        <v>#NUM!</v>
      </c>
      <c r="Q137" s="20" t="e">
        <f t="shared" si="151"/>
        <v>#NUM!</v>
      </c>
      <c r="R137" s="59" t="e">
        <f t="shared" si="152"/>
        <v>#NUM!</v>
      </c>
      <c r="S137" s="59">
        <f ca="1">AVERAGE(OFFSET($R$3,0,0,'Données projet'!$E$9+1,1))-AVERAGE(OFFSET($H$3,0,0,'Données projet'!$E$9+1,1))</f>
        <v>260.51637945828395</v>
      </c>
      <c r="T137" s="59">
        <f t="shared" si="184"/>
        <v>382.46224100713982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17.688038448846985</v>
      </c>
      <c r="AA137" s="21">
        <f>EXP(-LN(2)/25)*AA136+(1-EXP(-LN(2)/25))/(LN(2)/25)*Calculateur!V137*Calculateur!X137*VLOOKUP('Données projet'!$B$9,Paramètres!$A$1:$I$89,3,0)*0.475*44/12</f>
        <v>4.0624635719916373</v>
      </c>
      <c r="AB137" s="21">
        <f>EXP(-LN(2)/2)*AB136+(1-EXP(-LN(2)/2))/(LN(2)/2)*V137*Y137*VLOOKUP('Données projet'!$B$9,Paramètres!$A$1:$I$89,3,0)*0.475*44/12</f>
        <v>1.4909693229926165E-12</v>
      </c>
      <c r="AC137" s="22">
        <f t="shared" si="153"/>
        <v>21.750502020840116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85"/>
        <v>#N/A</v>
      </c>
      <c r="AL137" s="20" t="e">
        <f t="shared" si="154"/>
        <v>#N/A</v>
      </c>
      <c r="AM137" s="59" t="e">
        <f t="shared" si="155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86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56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87"/>
        <v>#N/A</v>
      </c>
      <c r="BG137" s="20" t="e">
        <f t="shared" si="157"/>
        <v>#N/A</v>
      </c>
      <c r="BH137" s="59" t="e">
        <f t="shared" si="158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88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59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89"/>
        <v>#N/A</v>
      </c>
      <c r="CB137" s="20" t="e">
        <f t="shared" si="160"/>
        <v>#N/A</v>
      </c>
      <c r="CC137" s="59" t="e">
        <f t="shared" si="161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90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62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91"/>
        <v>#N/A</v>
      </c>
      <c r="CW137" s="20" t="e">
        <f t="shared" si="163"/>
        <v>#N/A</v>
      </c>
      <c r="CX137" s="59" t="e">
        <f t="shared" si="164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92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65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93"/>
        <v>#N/A</v>
      </c>
      <c r="DR137" s="20" t="e">
        <f t="shared" si="166"/>
        <v>#N/A</v>
      </c>
      <c r="DS137" s="59" t="e">
        <f t="shared" si="167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94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68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95"/>
        <v>#N/A</v>
      </c>
      <c r="EM137" s="20" t="e">
        <f t="shared" si="169"/>
        <v>#N/A</v>
      </c>
      <c r="EN137" s="59" t="e">
        <f t="shared" si="170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96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71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97"/>
        <v>#N/A</v>
      </c>
      <c r="FH137" s="20" t="e">
        <f t="shared" si="172"/>
        <v>#N/A</v>
      </c>
      <c r="FI137" s="59" t="e">
        <f t="shared" si="173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98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74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99"/>
        <v>#N/A</v>
      </c>
      <c r="GC137" s="20" t="e">
        <f t="shared" si="175"/>
        <v>#N/A</v>
      </c>
      <c r="GD137" s="59" t="e">
        <f t="shared" si="176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200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77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201"/>
        <v>#N/A</v>
      </c>
      <c r="GX137" s="20" t="e">
        <f t="shared" si="178"/>
        <v>#N/A</v>
      </c>
      <c r="GY137" s="59" t="e">
        <f t="shared" si="179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202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80"/>
        <v>#N/A</v>
      </c>
    </row>
    <row r="138" spans="1:218" x14ac:dyDescent="0.35">
      <c r="A138" s="10">
        <f t="shared" si="181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82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5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-2.8421709430404007E-13</v>
      </c>
      <c r="O138" s="13">
        <f>N138*VLOOKUP('Données projet'!$B$9,Paramètres!$A$1:$I$89,3,0)*VLOOKUP('Données projet'!$B$9,Paramètres!$A$1:$I$89,5,0)</f>
        <v>-1.69961822393816E-13</v>
      </c>
      <c r="P138" s="13" t="e">
        <f t="shared" si="183"/>
        <v>#NUM!</v>
      </c>
      <c r="Q138" s="20" t="e">
        <f t="shared" si="151"/>
        <v>#NUM!</v>
      </c>
      <c r="R138" s="59" t="e">
        <f t="shared" si="152"/>
        <v>#NUM!</v>
      </c>
      <c r="S138" s="59">
        <f ca="1">AVERAGE(OFFSET($R$3,0,0,'Données projet'!$E$9+1,1))-AVERAGE(OFFSET($H$3,0,0,'Données projet'!$E$9+1,1))</f>
        <v>260.51637945828395</v>
      </c>
      <c r="T138" s="59">
        <f t="shared" si="184"/>
        <v>382.46224100713982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17.341186803503259</v>
      </c>
      <c r="AA138" s="21">
        <f>EXP(-LN(2)/25)*AA137+(1-EXP(-LN(2)/25))/(LN(2)/25)*Calculateur!V138*Calculateur!X138*VLOOKUP('Données projet'!$B$9,Paramètres!$A$1:$I$89,3,0)*0.475*44/12</f>
        <v>3.9513752919798515</v>
      </c>
      <c r="AB138" s="21">
        <f>EXP(-LN(2)/2)*AB137+(1-EXP(-LN(2)/2))/(LN(2)/2)*V138*Y138*VLOOKUP('Données projet'!$B$9,Paramètres!$A$1:$I$89,3,0)*0.475*44/12</f>
        <v>1.054274518829195E-12</v>
      </c>
      <c r="AC138" s="22">
        <f t="shared" si="153"/>
        <v>21.292562095484165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85"/>
        <v>#N/A</v>
      </c>
      <c r="AL138" s="20" t="e">
        <f t="shared" si="154"/>
        <v>#N/A</v>
      </c>
      <c r="AM138" s="59" t="e">
        <f t="shared" si="155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86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56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87"/>
        <v>#N/A</v>
      </c>
      <c r="BG138" s="20" t="e">
        <f t="shared" si="157"/>
        <v>#N/A</v>
      </c>
      <c r="BH138" s="59" t="e">
        <f t="shared" si="158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88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59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89"/>
        <v>#N/A</v>
      </c>
      <c r="CB138" s="20" t="e">
        <f t="shared" si="160"/>
        <v>#N/A</v>
      </c>
      <c r="CC138" s="59" t="e">
        <f t="shared" si="161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90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62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91"/>
        <v>#N/A</v>
      </c>
      <c r="CW138" s="20" t="e">
        <f t="shared" si="163"/>
        <v>#N/A</v>
      </c>
      <c r="CX138" s="59" t="e">
        <f t="shared" si="164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92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65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93"/>
        <v>#N/A</v>
      </c>
      <c r="DR138" s="20" t="e">
        <f t="shared" si="166"/>
        <v>#N/A</v>
      </c>
      <c r="DS138" s="59" t="e">
        <f t="shared" si="167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94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68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95"/>
        <v>#N/A</v>
      </c>
      <c r="EM138" s="20" t="e">
        <f t="shared" si="169"/>
        <v>#N/A</v>
      </c>
      <c r="EN138" s="59" t="e">
        <f t="shared" si="170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96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71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97"/>
        <v>#N/A</v>
      </c>
      <c r="FH138" s="20" t="e">
        <f t="shared" si="172"/>
        <v>#N/A</v>
      </c>
      <c r="FI138" s="59" t="e">
        <f t="shared" si="173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98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74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99"/>
        <v>#N/A</v>
      </c>
      <c r="GC138" s="20" t="e">
        <f t="shared" si="175"/>
        <v>#N/A</v>
      </c>
      <c r="GD138" s="59" t="e">
        <f t="shared" si="176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200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77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201"/>
        <v>#N/A</v>
      </c>
      <c r="GX138" s="20" t="e">
        <f t="shared" si="178"/>
        <v>#N/A</v>
      </c>
      <c r="GY138" s="59" t="e">
        <f t="shared" si="179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202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80"/>
        <v>#N/A</v>
      </c>
    </row>
    <row r="139" spans="1:218" x14ac:dyDescent="0.35">
      <c r="A139" s="10">
        <f t="shared" si="181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82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5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-2.8421709430404007E-13</v>
      </c>
      <c r="O139" s="13">
        <f>N139*VLOOKUP('Données projet'!$B$9,Paramètres!$A$1:$I$89,3,0)*VLOOKUP('Données projet'!$B$9,Paramètres!$A$1:$I$89,5,0)</f>
        <v>-1.69961822393816E-13</v>
      </c>
      <c r="P139" s="13" t="e">
        <f t="shared" si="183"/>
        <v>#NUM!</v>
      </c>
      <c r="Q139" s="20" t="e">
        <f t="shared" si="151"/>
        <v>#NUM!</v>
      </c>
      <c r="R139" s="59" t="e">
        <f t="shared" si="152"/>
        <v>#NUM!</v>
      </c>
      <c r="S139" s="59">
        <f ca="1">AVERAGE(OFFSET($R$3,0,0,'Données projet'!$E$9+1,1))-AVERAGE(OFFSET($H$3,0,0,'Données projet'!$E$9+1,1))</f>
        <v>260.51637945828395</v>
      </c>
      <c r="T139" s="59">
        <f t="shared" si="184"/>
        <v>382.46224100713982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17.001136707366111</v>
      </c>
      <c r="AA139" s="21">
        <f>EXP(-LN(2)/25)*AA138+(1-EXP(-LN(2)/25))/(LN(2)/25)*Calculateur!V139*Calculateur!X139*VLOOKUP('Données projet'!$B$9,Paramètres!$A$1:$I$89,3,0)*0.475*44/12</f>
        <v>3.8433247268268667</v>
      </c>
      <c r="AB139" s="21">
        <f>EXP(-LN(2)/2)*AB138+(1-EXP(-LN(2)/2))/(LN(2)/2)*V139*Y139*VLOOKUP('Données projet'!$B$9,Paramètres!$A$1:$I$89,3,0)*0.475*44/12</f>
        <v>7.4548466149630825E-13</v>
      </c>
      <c r="AC139" s="22">
        <f t="shared" si="153"/>
        <v>20.844461434193725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85"/>
        <v>#N/A</v>
      </c>
      <c r="AL139" s="20" t="e">
        <f t="shared" si="154"/>
        <v>#N/A</v>
      </c>
      <c r="AM139" s="59" t="e">
        <f t="shared" si="155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86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56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87"/>
        <v>#N/A</v>
      </c>
      <c r="BG139" s="20" t="e">
        <f t="shared" si="157"/>
        <v>#N/A</v>
      </c>
      <c r="BH139" s="59" t="e">
        <f t="shared" si="158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88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59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89"/>
        <v>#N/A</v>
      </c>
      <c r="CB139" s="20" t="e">
        <f t="shared" si="160"/>
        <v>#N/A</v>
      </c>
      <c r="CC139" s="59" t="e">
        <f t="shared" si="161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90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62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91"/>
        <v>#N/A</v>
      </c>
      <c r="CW139" s="20" t="e">
        <f t="shared" si="163"/>
        <v>#N/A</v>
      </c>
      <c r="CX139" s="59" t="e">
        <f t="shared" si="164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92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65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93"/>
        <v>#N/A</v>
      </c>
      <c r="DR139" s="20" t="e">
        <f t="shared" si="166"/>
        <v>#N/A</v>
      </c>
      <c r="DS139" s="59" t="e">
        <f t="shared" si="167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94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68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95"/>
        <v>#N/A</v>
      </c>
      <c r="EM139" s="20" t="e">
        <f t="shared" si="169"/>
        <v>#N/A</v>
      </c>
      <c r="EN139" s="59" t="e">
        <f t="shared" si="170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96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71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97"/>
        <v>#N/A</v>
      </c>
      <c r="FH139" s="20" t="e">
        <f t="shared" si="172"/>
        <v>#N/A</v>
      </c>
      <c r="FI139" s="59" t="e">
        <f t="shared" si="173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98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74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99"/>
        <v>#N/A</v>
      </c>
      <c r="GC139" s="20" t="e">
        <f t="shared" si="175"/>
        <v>#N/A</v>
      </c>
      <c r="GD139" s="59" t="e">
        <f t="shared" si="176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200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77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201"/>
        <v>#N/A</v>
      </c>
      <c r="GX139" s="20" t="e">
        <f t="shared" si="178"/>
        <v>#N/A</v>
      </c>
      <c r="GY139" s="59" t="e">
        <f t="shared" si="179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202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80"/>
        <v>#N/A</v>
      </c>
    </row>
    <row r="140" spans="1:218" x14ac:dyDescent="0.35">
      <c r="A140" s="10">
        <f t="shared" si="181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82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5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-2.8421709430404007E-13</v>
      </c>
      <c r="O140" s="13">
        <f>N140*VLOOKUP('Données projet'!$B$9,Paramètres!$A$1:$I$89,3,0)*VLOOKUP('Données projet'!$B$9,Paramètres!$A$1:$I$89,5,0)</f>
        <v>-1.69961822393816E-13</v>
      </c>
      <c r="P140" s="13" t="e">
        <f t="shared" si="183"/>
        <v>#NUM!</v>
      </c>
      <c r="Q140" s="20" t="e">
        <f t="shared" si="151"/>
        <v>#NUM!</v>
      </c>
      <c r="R140" s="59" t="e">
        <f t="shared" si="152"/>
        <v>#NUM!</v>
      </c>
      <c r="S140" s="59">
        <f ca="1">AVERAGE(OFFSET($R$3,0,0,'Données projet'!$E$9+1,1))-AVERAGE(OFFSET($H$3,0,0,'Données projet'!$E$9+1,1))</f>
        <v>260.51637945828395</v>
      </c>
      <c r="T140" s="59">
        <f t="shared" si="184"/>
        <v>382.46224100713982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16.667754786204135</v>
      </c>
      <c r="AA140" s="21">
        <f>EXP(-LN(2)/25)*AA139+(1-EXP(-LN(2)/25))/(LN(2)/25)*Calculateur!V140*Calculateur!X140*VLOOKUP('Données projet'!$B$9,Paramètres!$A$1:$I$89,3,0)*0.475*44/12</f>
        <v>3.7382288100601224</v>
      </c>
      <c r="AB140" s="21">
        <f>EXP(-LN(2)/2)*AB139+(1-EXP(-LN(2)/2))/(LN(2)/2)*V140*Y140*VLOOKUP('Données projet'!$B$9,Paramètres!$A$1:$I$89,3,0)*0.475*44/12</f>
        <v>5.2713725941459748E-13</v>
      </c>
      <c r="AC140" s="22">
        <f t="shared" si="153"/>
        <v>20.405983596264782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85"/>
        <v>#N/A</v>
      </c>
      <c r="AL140" s="20" t="e">
        <f t="shared" si="154"/>
        <v>#N/A</v>
      </c>
      <c r="AM140" s="59" t="e">
        <f t="shared" si="155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86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56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87"/>
        <v>#N/A</v>
      </c>
      <c r="BG140" s="20" t="e">
        <f t="shared" si="157"/>
        <v>#N/A</v>
      </c>
      <c r="BH140" s="59" t="e">
        <f t="shared" si="158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88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59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89"/>
        <v>#N/A</v>
      </c>
      <c r="CB140" s="20" t="e">
        <f t="shared" si="160"/>
        <v>#N/A</v>
      </c>
      <c r="CC140" s="59" t="e">
        <f t="shared" si="161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90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62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91"/>
        <v>#N/A</v>
      </c>
      <c r="CW140" s="20" t="e">
        <f t="shared" si="163"/>
        <v>#N/A</v>
      </c>
      <c r="CX140" s="59" t="e">
        <f t="shared" si="164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92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65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93"/>
        <v>#N/A</v>
      </c>
      <c r="DR140" s="20" t="e">
        <f t="shared" si="166"/>
        <v>#N/A</v>
      </c>
      <c r="DS140" s="59" t="e">
        <f t="shared" si="167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94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68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95"/>
        <v>#N/A</v>
      </c>
      <c r="EM140" s="20" t="e">
        <f t="shared" si="169"/>
        <v>#N/A</v>
      </c>
      <c r="EN140" s="59" t="e">
        <f t="shared" si="170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96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71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97"/>
        <v>#N/A</v>
      </c>
      <c r="FH140" s="20" t="e">
        <f t="shared" si="172"/>
        <v>#N/A</v>
      </c>
      <c r="FI140" s="59" t="e">
        <f t="shared" si="173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98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74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99"/>
        <v>#N/A</v>
      </c>
      <c r="GC140" s="20" t="e">
        <f t="shared" si="175"/>
        <v>#N/A</v>
      </c>
      <c r="GD140" s="59" t="e">
        <f t="shared" si="176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200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77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201"/>
        <v>#N/A</v>
      </c>
      <c r="GX140" s="20" t="e">
        <f t="shared" si="178"/>
        <v>#N/A</v>
      </c>
      <c r="GY140" s="59" t="e">
        <f t="shared" si="179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202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80"/>
        <v>#N/A</v>
      </c>
    </row>
    <row r="141" spans="1:218" x14ac:dyDescent="0.35">
      <c r="A141" s="10">
        <f t="shared" si="181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82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5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-2.8421709430404007E-13</v>
      </c>
      <c r="O141" s="13">
        <f>N141*VLOOKUP('Données projet'!$B$9,Paramètres!$A$1:$I$89,3,0)*VLOOKUP('Données projet'!$B$9,Paramètres!$A$1:$I$89,5,0)</f>
        <v>-1.69961822393816E-13</v>
      </c>
      <c r="P141" s="13" t="e">
        <f t="shared" si="183"/>
        <v>#NUM!</v>
      </c>
      <c r="Q141" s="20" t="e">
        <f t="shared" si="151"/>
        <v>#NUM!</v>
      </c>
      <c r="R141" s="59" t="e">
        <f t="shared" si="152"/>
        <v>#NUM!</v>
      </c>
      <c r="S141" s="59">
        <f ca="1">AVERAGE(OFFSET($R$3,0,0,'Données projet'!$E$9+1,1))-AVERAGE(OFFSET($H$3,0,0,'Données projet'!$E$9+1,1))</f>
        <v>260.51637945828395</v>
      </c>
      <c r="T141" s="59">
        <f t="shared" si="184"/>
        <v>382.46224100713982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16.340910281173251</v>
      </c>
      <c r="AA141" s="21">
        <f>EXP(-LN(2)/25)*AA140+(1-EXP(-LN(2)/25))/(LN(2)/25)*Calculateur!V141*Calculateur!X141*VLOOKUP('Données projet'!$B$9,Paramètres!$A$1:$I$89,3,0)*0.475*44/12</f>
        <v>3.636006746664119</v>
      </c>
      <c r="AB141" s="21">
        <f>EXP(-LN(2)/2)*AB140+(1-EXP(-LN(2)/2))/(LN(2)/2)*V141*Y141*VLOOKUP('Données projet'!$B$9,Paramètres!$A$1:$I$89,3,0)*0.475*44/12</f>
        <v>3.7274233074815412E-13</v>
      </c>
      <c r="AC141" s="22">
        <f t="shared" si="153"/>
        <v>19.976917027837743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85"/>
        <v>#N/A</v>
      </c>
      <c r="AL141" s="20" t="e">
        <f t="shared" si="154"/>
        <v>#N/A</v>
      </c>
      <c r="AM141" s="59" t="e">
        <f t="shared" si="155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86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56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87"/>
        <v>#N/A</v>
      </c>
      <c r="BG141" s="20" t="e">
        <f t="shared" si="157"/>
        <v>#N/A</v>
      </c>
      <c r="BH141" s="59" t="e">
        <f t="shared" si="158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88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59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89"/>
        <v>#N/A</v>
      </c>
      <c r="CB141" s="20" t="e">
        <f t="shared" si="160"/>
        <v>#N/A</v>
      </c>
      <c r="CC141" s="59" t="e">
        <f t="shared" si="161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90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62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91"/>
        <v>#N/A</v>
      </c>
      <c r="CW141" s="20" t="e">
        <f t="shared" si="163"/>
        <v>#N/A</v>
      </c>
      <c r="CX141" s="59" t="e">
        <f t="shared" si="164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92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65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93"/>
        <v>#N/A</v>
      </c>
      <c r="DR141" s="20" t="e">
        <f t="shared" si="166"/>
        <v>#N/A</v>
      </c>
      <c r="DS141" s="59" t="e">
        <f t="shared" si="167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94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68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95"/>
        <v>#N/A</v>
      </c>
      <c r="EM141" s="20" t="e">
        <f t="shared" si="169"/>
        <v>#N/A</v>
      </c>
      <c r="EN141" s="59" t="e">
        <f t="shared" si="170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96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71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97"/>
        <v>#N/A</v>
      </c>
      <c r="FH141" s="20" t="e">
        <f t="shared" si="172"/>
        <v>#N/A</v>
      </c>
      <c r="FI141" s="59" t="e">
        <f t="shared" si="173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98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74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99"/>
        <v>#N/A</v>
      </c>
      <c r="GC141" s="20" t="e">
        <f t="shared" si="175"/>
        <v>#N/A</v>
      </c>
      <c r="GD141" s="59" t="e">
        <f t="shared" si="176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200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77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201"/>
        <v>#N/A</v>
      </c>
      <c r="GX141" s="20" t="e">
        <f t="shared" si="178"/>
        <v>#N/A</v>
      </c>
      <c r="GY141" s="59" t="e">
        <f t="shared" si="179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202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80"/>
        <v>#N/A</v>
      </c>
    </row>
    <row r="142" spans="1:218" x14ac:dyDescent="0.35">
      <c r="A142" s="10">
        <f t="shared" si="181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82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5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-2.8421709430404007E-13</v>
      </c>
      <c r="O142" s="13">
        <f>N142*VLOOKUP('Données projet'!$B$9,Paramètres!$A$1:$I$89,3,0)*VLOOKUP('Données projet'!$B$9,Paramètres!$A$1:$I$89,5,0)</f>
        <v>-1.69961822393816E-13</v>
      </c>
      <c r="P142" s="13" t="e">
        <f t="shared" si="183"/>
        <v>#NUM!</v>
      </c>
      <c r="Q142" s="20" t="e">
        <f t="shared" si="151"/>
        <v>#NUM!</v>
      </c>
      <c r="R142" s="59" t="e">
        <f t="shared" si="152"/>
        <v>#NUM!</v>
      </c>
      <c r="S142" s="59">
        <f ca="1">AVERAGE(OFFSET($R$3,0,0,'Données projet'!$E$9+1,1))-AVERAGE(OFFSET($H$3,0,0,'Données projet'!$E$9+1,1))</f>
        <v>260.51637945828395</v>
      </c>
      <c r="T142" s="59">
        <f t="shared" si="184"/>
        <v>382.46224100713982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16.02047499753056</v>
      </c>
      <c r="AA142" s="21">
        <f>EXP(-LN(2)/25)*AA141+(1-EXP(-LN(2)/25))/(LN(2)/25)*Calculateur!V142*Calculateur!X142*VLOOKUP('Données projet'!$B$9,Paramètres!$A$1:$I$89,3,0)*0.475*44/12</f>
        <v>3.5365799509673042</v>
      </c>
      <c r="AB142" s="21">
        <f>EXP(-LN(2)/2)*AB141+(1-EXP(-LN(2)/2))/(LN(2)/2)*V142*Y142*VLOOKUP('Données projet'!$B$9,Paramètres!$A$1:$I$89,3,0)*0.475*44/12</f>
        <v>2.6356862970729874E-13</v>
      </c>
      <c r="AC142" s="22">
        <f t="shared" si="153"/>
        <v>19.557054948498127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85"/>
        <v>#N/A</v>
      </c>
      <c r="AL142" s="20" t="e">
        <f t="shared" si="154"/>
        <v>#N/A</v>
      </c>
      <c r="AM142" s="59" t="e">
        <f t="shared" si="155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86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56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87"/>
        <v>#N/A</v>
      </c>
      <c r="BG142" s="20" t="e">
        <f t="shared" si="157"/>
        <v>#N/A</v>
      </c>
      <c r="BH142" s="59" t="e">
        <f t="shared" si="158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88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59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89"/>
        <v>#N/A</v>
      </c>
      <c r="CB142" s="20" t="e">
        <f t="shared" si="160"/>
        <v>#N/A</v>
      </c>
      <c r="CC142" s="59" t="e">
        <f t="shared" si="161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90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62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91"/>
        <v>#N/A</v>
      </c>
      <c r="CW142" s="20" t="e">
        <f t="shared" si="163"/>
        <v>#N/A</v>
      </c>
      <c r="CX142" s="59" t="e">
        <f t="shared" si="164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92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65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93"/>
        <v>#N/A</v>
      </c>
      <c r="DR142" s="20" t="e">
        <f t="shared" si="166"/>
        <v>#N/A</v>
      </c>
      <c r="DS142" s="59" t="e">
        <f t="shared" si="167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94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68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95"/>
        <v>#N/A</v>
      </c>
      <c r="EM142" s="20" t="e">
        <f t="shared" si="169"/>
        <v>#N/A</v>
      </c>
      <c r="EN142" s="59" t="e">
        <f t="shared" si="170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96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71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97"/>
        <v>#N/A</v>
      </c>
      <c r="FH142" s="20" t="e">
        <f t="shared" si="172"/>
        <v>#N/A</v>
      </c>
      <c r="FI142" s="59" t="e">
        <f t="shared" si="173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98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74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99"/>
        <v>#N/A</v>
      </c>
      <c r="GC142" s="20" t="e">
        <f t="shared" si="175"/>
        <v>#N/A</v>
      </c>
      <c r="GD142" s="59" t="e">
        <f t="shared" si="176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200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77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201"/>
        <v>#N/A</v>
      </c>
      <c r="GX142" s="20" t="e">
        <f t="shared" si="178"/>
        <v>#N/A</v>
      </c>
      <c r="GY142" s="59" t="e">
        <f t="shared" si="179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202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80"/>
        <v>#N/A</v>
      </c>
    </row>
    <row r="143" spans="1:218" x14ac:dyDescent="0.35">
      <c r="A143" s="10">
        <f t="shared" si="181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82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5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-2.8421709430404007E-13</v>
      </c>
      <c r="O143" s="13">
        <f>N143*VLOOKUP('Données projet'!$B$9,Paramètres!$A$1:$I$89,3,0)*VLOOKUP('Données projet'!$B$9,Paramètres!$A$1:$I$89,5,0)</f>
        <v>-1.69961822393816E-13</v>
      </c>
      <c r="P143" s="13" t="e">
        <f t="shared" si="183"/>
        <v>#NUM!</v>
      </c>
      <c r="Q143" s="20" t="e">
        <f t="shared" si="151"/>
        <v>#NUM!</v>
      </c>
      <c r="R143" s="59" t="e">
        <f t="shared" si="152"/>
        <v>#NUM!</v>
      </c>
      <c r="S143" s="59">
        <f ca="1">AVERAGE(OFFSET($R$3,0,0,'Données projet'!$E$9+1,1))-AVERAGE(OFFSET($H$3,0,0,'Données projet'!$E$9+1,1))</f>
        <v>260.51637945828395</v>
      </c>
      <c r="T143" s="59">
        <f t="shared" si="184"/>
        <v>382.46224100713982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15.706323254353876</v>
      </c>
      <c r="AA143" s="21">
        <f>EXP(-LN(2)/25)*AA142+(1-EXP(-LN(2)/25))/(LN(2)/25)*Calculateur!V143*Calculateur!X143*VLOOKUP('Données projet'!$B$9,Paramètres!$A$1:$I$89,3,0)*0.475*44/12</f>
        <v>3.4398719862274465</v>
      </c>
      <c r="AB143" s="21">
        <f>EXP(-LN(2)/2)*AB142+(1-EXP(-LN(2)/2))/(LN(2)/2)*V143*Y143*VLOOKUP('Données projet'!$B$9,Paramètres!$A$1:$I$89,3,0)*0.475*44/12</f>
        <v>1.8637116537407706E-13</v>
      </c>
      <c r="AC143" s="22">
        <f t="shared" si="153"/>
        <v>19.146195240581505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85"/>
        <v>#N/A</v>
      </c>
      <c r="AL143" s="20" t="e">
        <f t="shared" si="154"/>
        <v>#N/A</v>
      </c>
      <c r="AM143" s="59" t="e">
        <f t="shared" si="155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86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56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87"/>
        <v>#N/A</v>
      </c>
      <c r="BG143" s="20" t="e">
        <f t="shared" si="157"/>
        <v>#N/A</v>
      </c>
      <c r="BH143" s="59" t="e">
        <f t="shared" si="158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88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59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89"/>
        <v>#N/A</v>
      </c>
      <c r="CB143" s="20" t="e">
        <f t="shared" si="160"/>
        <v>#N/A</v>
      </c>
      <c r="CC143" s="59" t="e">
        <f t="shared" si="161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90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62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91"/>
        <v>#N/A</v>
      </c>
      <c r="CW143" s="20" t="e">
        <f t="shared" si="163"/>
        <v>#N/A</v>
      </c>
      <c r="CX143" s="59" t="e">
        <f t="shared" si="164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92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65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93"/>
        <v>#N/A</v>
      </c>
      <c r="DR143" s="20" t="e">
        <f t="shared" si="166"/>
        <v>#N/A</v>
      </c>
      <c r="DS143" s="59" t="e">
        <f t="shared" si="167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94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68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95"/>
        <v>#N/A</v>
      </c>
      <c r="EM143" s="20" t="e">
        <f t="shared" si="169"/>
        <v>#N/A</v>
      </c>
      <c r="EN143" s="59" t="e">
        <f t="shared" si="170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96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71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97"/>
        <v>#N/A</v>
      </c>
      <c r="FH143" s="20" t="e">
        <f t="shared" si="172"/>
        <v>#N/A</v>
      </c>
      <c r="FI143" s="59" t="e">
        <f t="shared" si="173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98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74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99"/>
        <v>#N/A</v>
      </c>
      <c r="GC143" s="20" t="e">
        <f t="shared" si="175"/>
        <v>#N/A</v>
      </c>
      <c r="GD143" s="59" t="e">
        <f t="shared" si="176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200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77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201"/>
        <v>#N/A</v>
      </c>
      <c r="GX143" s="20" t="e">
        <f t="shared" si="178"/>
        <v>#N/A</v>
      </c>
      <c r="GY143" s="59" t="e">
        <f t="shared" si="179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202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80"/>
        <v>#N/A</v>
      </c>
    </row>
    <row r="144" spans="1:218" x14ac:dyDescent="0.35">
      <c r="A144" s="10">
        <f t="shared" si="181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82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5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-2.8421709430404007E-13</v>
      </c>
      <c r="O144" s="13">
        <f>N144*VLOOKUP('Données projet'!$B$9,Paramètres!$A$1:$I$89,3,0)*VLOOKUP('Données projet'!$B$9,Paramètres!$A$1:$I$89,5,0)</f>
        <v>-1.69961822393816E-13</v>
      </c>
      <c r="P144" s="13" t="e">
        <f t="shared" si="183"/>
        <v>#NUM!</v>
      </c>
      <c r="Q144" s="20" t="e">
        <f t="shared" si="151"/>
        <v>#NUM!</v>
      </c>
      <c r="R144" s="59" t="e">
        <f t="shared" si="152"/>
        <v>#NUM!</v>
      </c>
      <c r="S144" s="59">
        <f ca="1">AVERAGE(OFFSET($R$3,0,0,'Données projet'!$E$9+1,1))-AVERAGE(OFFSET($H$3,0,0,'Données projet'!$E$9+1,1))</f>
        <v>260.51637945828395</v>
      </c>
      <c r="T144" s="59">
        <f t="shared" si="184"/>
        <v>382.46224100713982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15.398331835247244</v>
      </c>
      <c r="AA144" s="21">
        <f>EXP(-LN(2)/25)*AA143+(1-EXP(-LN(2)/25))/(LN(2)/25)*Calculateur!V144*Calculateur!X144*VLOOKUP('Données projet'!$B$9,Paramètres!$A$1:$I$89,3,0)*0.475*44/12</f>
        <v>3.345808505869051</v>
      </c>
      <c r="AB144" s="21">
        <f>EXP(-LN(2)/2)*AB143+(1-EXP(-LN(2)/2))/(LN(2)/2)*V144*Y144*VLOOKUP('Données projet'!$B$9,Paramètres!$A$1:$I$89,3,0)*0.475*44/12</f>
        <v>1.3178431485364937E-13</v>
      </c>
      <c r="AC144" s="22">
        <f t="shared" si="153"/>
        <v>18.744140341116427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85"/>
        <v>#N/A</v>
      </c>
      <c r="AL144" s="20" t="e">
        <f t="shared" si="154"/>
        <v>#N/A</v>
      </c>
      <c r="AM144" s="59" t="e">
        <f t="shared" si="155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86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56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87"/>
        <v>#N/A</v>
      </c>
      <c r="BG144" s="20" t="e">
        <f t="shared" si="157"/>
        <v>#N/A</v>
      </c>
      <c r="BH144" s="59" t="e">
        <f t="shared" si="158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88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59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89"/>
        <v>#N/A</v>
      </c>
      <c r="CB144" s="20" t="e">
        <f t="shared" si="160"/>
        <v>#N/A</v>
      </c>
      <c r="CC144" s="59" t="e">
        <f t="shared" si="161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90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62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91"/>
        <v>#N/A</v>
      </c>
      <c r="CW144" s="20" t="e">
        <f t="shared" si="163"/>
        <v>#N/A</v>
      </c>
      <c r="CX144" s="59" t="e">
        <f t="shared" si="164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92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65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93"/>
        <v>#N/A</v>
      </c>
      <c r="DR144" s="20" t="e">
        <f t="shared" si="166"/>
        <v>#N/A</v>
      </c>
      <c r="DS144" s="59" t="e">
        <f t="shared" si="167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94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68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95"/>
        <v>#N/A</v>
      </c>
      <c r="EM144" s="20" t="e">
        <f t="shared" si="169"/>
        <v>#N/A</v>
      </c>
      <c r="EN144" s="59" t="e">
        <f t="shared" si="170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96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71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97"/>
        <v>#N/A</v>
      </c>
      <c r="FH144" s="20" t="e">
        <f t="shared" si="172"/>
        <v>#N/A</v>
      </c>
      <c r="FI144" s="59" t="e">
        <f t="shared" si="173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98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74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99"/>
        <v>#N/A</v>
      </c>
      <c r="GC144" s="20" t="e">
        <f t="shared" si="175"/>
        <v>#N/A</v>
      </c>
      <c r="GD144" s="59" t="e">
        <f t="shared" si="176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200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77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201"/>
        <v>#N/A</v>
      </c>
      <c r="GX144" s="20" t="e">
        <f t="shared" si="178"/>
        <v>#N/A</v>
      </c>
      <c r="GY144" s="59" t="e">
        <f t="shared" si="179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202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80"/>
        <v>#N/A</v>
      </c>
    </row>
    <row r="145" spans="1:218" x14ac:dyDescent="0.35">
      <c r="A145" s="10">
        <f t="shared" si="181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82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5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-2.8421709430404007E-13</v>
      </c>
      <c r="O145" s="13">
        <f>N145*VLOOKUP('Données projet'!$B$9,Paramètres!$A$1:$I$89,3,0)*VLOOKUP('Données projet'!$B$9,Paramètres!$A$1:$I$89,5,0)</f>
        <v>-1.69961822393816E-13</v>
      </c>
      <c r="P145" s="13" t="e">
        <f t="shared" si="183"/>
        <v>#NUM!</v>
      </c>
      <c r="Q145" s="20" t="e">
        <f t="shared" si="151"/>
        <v>#NUM!</v>
      </c>
      <c r="R145" s="59" t="e">
        <f t="shared" si="152"/>
        <v>#NUM!</v>
      </c>
      <c r="S145" s="59">
        <f ca="1">AVERAGE(OFFSET($R$3,0,0,'Données projet'!$E$9+1,1))-AVERAGE(OFFSET($H$3,0,0,'Données projet'!$E$9+1,1))</f>
        <v>260.51637945828395</v>
      </c>
      <c r="T145" s="59">
        <f t="shared" si="184"/>
        <v>382.46224100713982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15.096379940013078</v>
      </c>
      <c r="AA145" s="21">
        <f>EXP(-LN(2)/25)*AA144+(1-EXP(-LN(2)/25))/(LN(2)/25)*Calculateur!V145*Calculateur!X145*VLOOKUP('Données projet'!$B$9,Paramètres!$A$1:$I$89,3,0)*0.475*44/12</f>
        <v>3.2543171963276394</v>
      </c>
      <c r="AB145" s="21">
        <f>EXP(-LN(2)/2)*AB144+(1-EXP(-LN(2)/2))/(LN(2)/2)*V145*Y145*VLOOKUP('Données projet'!$B$9,Paramètres!$A$1:$I$89,3,0)*0.475*44/12</f>
        <v>9.3185582687038531E-14</v>
      </c>
      <c r="AC145" s="22">
        <f t="shared" si="153"/>
        <v>18.350697136340809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85"/>
        <v>#N/A</v>
      </c>
      <c r="AL145" s="20" t="e">
        <f t="shared" si="154"/>
        <v>#N/A</v>
      </c>
      <c r="AM145" s="59" t="e">
        <f t="shared" si="155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86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56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87"/>
        <v>#N/A</v>
      </c>
      <c r="BG145" s="20" t="e">
        <f t="shared" si="157"/>
        <v>#N/A</v>
      </c>
      <c r="BH145" s="59" t="e">
        <f t="shared" si="158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88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59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89"/>
        <v>#N/A</v>
      </c>
      <c r="CB145" s="20" t="e">
        <f t="shared" si="160"/>
        <v>#N/A</v>
      </c>
      <c r="CC145" s="59" t="e">
        <f t="shared" si="161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90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62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91"/>
        <v>#N/A</v>
      </c>
      <c r="CW145" s="20" t="e">
        <f t="shared" si="163"/>
        <v>#N/A</v>
      </c>
      <c r="CX145" s="59" t="e">
        <f t="shared" si="164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92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65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93"/>
        <v>#N/A</v>
      </c>
      <c r="DR145" s="20" t="e">
        <f t="shared" si="166"/>
        <v>#N/A</v>
      </c>
      <c r="DS145" s="59" t="e">
        <f t="shared" si="167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94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68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95"/>
        <v>#N/A</v>
      </c>
      <c r="EM145" s="20" t="e">
        <f t="shared" si="169"/>
        <v>#N/A</v>
      </c>
      <c r="EN145" s="59" t="e">
        <f t="shared" si="170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96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71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97"/>
        <v>#N/A</v>
      </c>
      <c r="FH145" s="20" t="e">
        <f t="shared" si="172"/>
        <v>#N/A</v>
      </c>
      <c r="FI145" s="59" t="e">
        <f t="shared" si="173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98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74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99"/>
        <v>#N/A</v>
      </c>
      <c r="GC145" s="20" t="e">
        <f t="shared" si="175"/>
        <v>#N/A</v>
      </c>
      <c r="GD145" s="59" t="e">
        <f t="shared" si="176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200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77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201"/>
        <v>#N/A</v>
      </c>
      <c r="GX145" s="20" t="e">
        <f t="shared" si="178"/>
        <v>#N/A</v>
      </c>
      <c r="GY145" s="59" t="e">
        <f t="shared" si="179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202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80"/>
        <v>#N/A</v>
      </c>
    </row>
    <row r="146" spans="1:218" x14ac:dyDescent="0.35">
      <c r="A146" s="10">
        <f t="shared" si="181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82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5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-2.8421709430404007E-13</v>
      </c>
      <c r="O146" s="13">
        <f>N146*VLOOKUP('Données projet'!$B$9,Paramètres!$A$1:$I$89,3,0)*VLOOKUP('Données projet'!$B$9,Paramètres!$A$1:$I$89,5,0)</f>
        <v>-1.69961822393816E-13</v>
      </c>
      <c r="P146" s="13" t="e">
        <f t="shared" si="183"/>
        <v>#NUM!</v>
      </c>
      <c r="Q146" s="20" t="e">
        <f t="shared" si="151"/>
        <v>#NUM!</v>
      </c>
      <c r="R146" s="59" t="e">
        <f t="shared" si="152"/>
        <v>#NUM!</v>
      </c>
      <c r="S146" s="59">
        <f ca="1">AVERAGE(OFFSET($R$3,0,0,'Données projet'!$E$9+1,1))-AVERAGE(OFFSET($H$3,0,0,'Données projet'!$E$9+1,1))</f>
        <v>260.51637945828395</v>
      </c>
      <c r="T146" s="59">
        <f t="shared" si="184"/>
        <v>382.46224100713982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14.800349137271981</v>
      </c>
      <c r="AA146" s="21">
        <f>EXP(-LN(2)/25)*AA145+(1-EXP(-LN(2)/25))/(LN(2)/25)*Calculateur!V146*Calculateur!X146*VLOOKUP('Données projet'!$B$9,Paramètres!$A$1:$I$89,3,0)*0.475*44/12</f>
        <v>3.1653277214569564</v>
      </c>
      <c r="AB146" s="21">
        <f>EXP(-LN(2)/2)*AB145+(1-EXP(-LN(2)/2))/(LN(2)/2)*V146*Y146*VLOOKUP('Données projet'!$B$9,Paramètres!$A$1:$I$89,3,0)*0.475*44/12</f>
        <v>6.5892157426824685E-14</v>
      </c>
      <c r="AC146" s="22">
        <f t="shared" si="153"/>
        <v>17.965676858729005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85"/>
        <v>#N/A</v>
      </c>
      <c r="AL146" s="20" t="e">
        <f t="shared" si="154"/>
        <v>#N/A</v>
      </c>
      <c r="AM146" s="59" t="e">
        <f t="shared" si="155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86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56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87"/>
        <v>#N/A</v>
      </c>
      <c r="BG146" s="20" t="e">
        <f t="shared" si="157"/>
        <v>#N/A</v>
      </c>
      <c r="BH146" s="59" t="e">
        <f t="shared" si="158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88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59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89"/>
        <v>#N/A</v>
      </c>
      <c r="CB146" s="20" t="e">
        <f t="shared" si="160"/>
        <v>#N/A</v>
      </c>
      <c r="CC146" s="59" t="e">
        <f t="shared" si="161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90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62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91"/>
        <v>#N/A</v>
      </c>
      <c r="CW146" s="20" t="e">
        <f t="shared" si="163"/>
        <v>#N/A</v>
      </c>
      <c r="CX146" s="59" t="e">
        <f t="shared" si="164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92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65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93"/>
        <v>#N/A</v>
      </c>
      <c r="DR146" s="20" t="e">
        <f t="shared" si="166"/>
        <v>#N/A</v>
      </c>
      <c r="DS146" s="59" t="e">
        <f t="shared" si="167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94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68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95"/>
        <v>#N/A</v>
      </c>
      <c r="EM146" s="20" t="e">
        <f t="shared" si="169"/>
        <v>#N/A</v>
      </c>
      <c r="EN146" s="59" t="e">
        <f t="shared" si="170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96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71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97"/>
        <v>#N/A</v>
      </c>
      <c r="FH146" s="20" t="e">
        <f t="shared" si="172"/>
        <v>#N/A</v>
      </c>
      <c r="FI146" s="59" t="e">
        <f t="shared" si="173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98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74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99"/>
        <v>#N/A</v>
      </c>
      <c r="GC146" s="20" t="e">
        <f t="shared" si="175"/>
        <v>#N/A</v>
      </c>
      <c r="GD146" s="59" t="e">
        <f t="shared" si="176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200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77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201"/>
        <v>#N/A</v>
      </c>
      <c r="GX146" s="20" t="e">
        <f t="shared" si="178"/>
        <v>#N/A</v>
      </c>
      <c r="GY146" s="59" t="e">
        <f t="shared" si="179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202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80"/>
        <v>#N/A</v>
      </c>
    </row>
    <row r="147" spans="1:218" x14ac:dyDescent="0.35">
      <c r="A147" s="10">
        <f t="shared" si="181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82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5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-2.8421709430404007E-13</v>
      </c>
      <c r="O147" s="13">
        <f>N147*VLOOKUP('Données projet'!$B$9,Paramètres!$A$1:$I$89,3,0)*VLOOKUP('Données projet'!$B$9,Paramètres!$A$1:$I$89,5,0)</f>
        <v>-1.69961822393816E-13</v>
      </c>
      <c r="P147" s="13" t="e">
        <f t="shared" si="183"/>
        <v>#NUM!</v>
      </c>
      <c r="Q147" s="20" t="e">
        <f t="shared" si="151"/>
        <v>#NUM!</v>
      </c>
      <c r="R147" s="59" t="e">
        <f t="shared" si="152"/>
        <v>#NUM!</v>
      </c>
      <c r="S147" s="59">
        <f ca="1">AVERAGE(OFFSET($R$3,0,0,'Données projet'!$E$9+1,1))-AVERAGE(OFFSET($H$3,0,0,'Données projet'!$E$9+1,1))</f>
        <v>260.51637945828395</v>
      </c>
      <c r="T147" s="59">
        <f t="shared" si="184"/>
        <v>382.46224100713982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14.510123318011678</v>
      </c>
      <c r="AA147" s="21">
        <f>EXP(-LN(2)/25)*AA146+(1-EXP(-LN(2)/25))/(LN(2)/25)*Calculateur!V147*Calculateur!X147*VLOOKUP('Données projet'!$B$9,Paramètres!$A$1:$I$89,3,0)*0.475*44/12</f>
        <v>3.0787716684563655</v>
      </c>
      <c r="AB147" s="21">
        <f>EXP(-LN(2)/2)*AB146+(1-EXP(-LN(2)/2))/(LN(2)/2)*V147*Y147*VLOOKUP('Données projet'!$B$9,Paramètres!$A$1:$I$89,3,0)*0.475*44/12</f>
        <v>4.6592791343519266E-14</v>
      </c>
      <c r="AC147" s="22">
        <f t="shared" si="153"/>
        <v>17.588894986468087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85"/>
        <v>#N/A</v>
      </c>
      <c r="AL147" s="20" t="e">
        <f t="shared" si="154"/>
        <v>#N/A</v>
      </c>
      <c r="AM147" s="59" t="e">
        <f t="shared" si="155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86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56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87"/>
        <v>#N/A</v>
      </c>
      <c r="BG147" s="20" t="e">
        <f t="shared" si="157"/>
        <v>#N/A</v>
      </c>
      <c r="BH147" s="59" t="e">
        <f t="shared" si="158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88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59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89"/>
        <v>#N/A</v>
      </c>
      <c r="CB147" s="20" t="e">
        <f t="shared" si="160"/>
        <v>#N/A</v>
      </c>
      <c r="CC147" s="59" t="e">
        <f t="shared" si="161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90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62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91"/>
        <v>#N/A</v>
      </c>
      <c r="CW147" s="20" t="e">
        <f t="shared" si="163"/>
        <v>#N/A</v>
      </c>
      <c r="CX147" s="59" t="e">
        <f t="shared" si="164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92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65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93"/>
        <v>#N/A</v>
      </c>
      <c r="DR147" s="20" t="e">
        <f t="shared" si="166"/>
        <v>#N/A</v>
      </c>
      <c r="DS147" s="59" t="e">
        <f t="shared" si="167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94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68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95"/>
        <v>#N/A</v>
      </c>
      <c r="EM147" s="20" t="e">
        <f t="shared" si="169"/>
        <v>#N/A</v>
      </c>
      <c r="EN147" s="59" t="e">
        <f t="shared" si="170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96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71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97"/>
        <v>#N/A</v>
      </c>
      <c r="FH147" s="20" t="e">
        <f t="shared" si="172"/>
        <v>#N/A</v>
      </c>
      <c r="FI147" s="59" t="e">
        <f t="shared" si="173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98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74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99"/>
        <v>#N/A</v>
      </c>
      <c r="GC147" s="20" t="e">
        <f t="shared" si="175"/>
        <v>#N/A</v>
      </c>
      <c r="GD147" s="59" t="e">
        <f t="shared" si="176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200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77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201"/>
        <v>#N/A</v>
      </c>
      <c r="GX147" s="20" t="e">
        <f t="shared" si="178"/>
        <v>#N/A</v>
      </c>
      <c r="GY147" s="59" t="e">
        <f t="shared" si="179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202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80"/>
        <v>#N/A</v>
      </c>
    </row>
    <row r="148" spans="1:218" x14ac:dyDescent="0.35">
      <c r="A148" s="10">
        <f t="shared" si="181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82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5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-2.8421709430404007E-13</v>
      </c>
      <c r="O148" s="13">
        <f>N148*VLOOKUP('Données projet'!$B$9,Paramètres!$A$1:$I$89,3,0)*VLOOKUP('Données projet'!$B$9,Paramètres!$A$1:$I$89,5,0)</f>
        <v>-1.69961822393816E-13</v>
      </c>
      <c r="P148" s="13" t="e">
        <f t="shared" si="183"/>
        <v>#NUM!</v>
      </c>
      <c r="Q148" s="20" t="e">
        <f t="shared" si="151"/>
        <v>#NUM!</v>
      </c>
      <c r="R148" s="59" t="e">
        <f t="shared" si="152"/>
        <v>#NUM!</v>
      </c>
      <c r="S148" s="59">
        <f ca="1">AVERAGE(OFFSET($R$3,0,0,'Données projet'!$E$9+1,1))-AVERAGE(OFFSET($H$3,0,0,'Données projet'!$E$9+1,1))</f>
        <v>260.51637945828395</v>
      </c>
      <c r="T148" s="59">
        <f t="shared" si="184"/>
        <v>382.46224100713982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14.225588650046799</v>
      </c>
      <c r="AA148" s="21">
        <f>EXP(-LN(2)/25)*AA147+(1-EXP(-LN(2)/25))/(LN(2)/25)*Calculateur!V148*Calculateur!X148*VLOOKUP('Données projet'!$B$9,Paramètres!$A$1:$I$89,3,0)*0.475*44/12</f>
        <v>2.9945824952768607</v>
      </c>
      <c r="AB148" s="21">
        <f>EXP(-LN(2)/2)*AB147+(1-EXP(-LN(2)/2))/(LN(2)/2)*V148*Y148*VLOOKUP('Données projet'!$B$9,Paramètres!$A$1:$I$89,3,0)*0.475*44/12</f>
        <v>3.2946078713412343E-14</v>
      </c>
      <c r="AC148" s="22">
        <f t="shared" si="153"/>
        <v>17.220171145323693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85"/>
        <v>#N/A</v>
      </c>
      <c r="AL148" s="20" t="e">
        <f t="shared" si="154"/>
        <v>#N/A</v>
      </c>
      <c r="AM148" s="59" t="e">
        <f t="shared" si="155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86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56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87"/>
        <v>#N/A</v>
      </c>
      <c r="BG148" s="20" t="e">
        <f t="shared" si="157"/>
        <v>#N/A</v>
      </c>
      <c r="BH148" s="59" t="e">
        <f t="shared" si="158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88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59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89"/>
        <v>#N/A</v>
      </c>
      <c r="CB148" s="20" t="e">
        <f t="shared" si="160"/>
        <v>#N/A</v>
      </c>
      <c r="CC148" s="59" t="e">
        <f t="shared" si="161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90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62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91"/>
        <v>#N/A</v>
      </c>
      <c r="CW148" s="20" t="e">
        <f t="shared" si="163"/>
        <v>#N/A</v>
      </c>
      <c r="CX148" s="59" t="e">
        <f t="shared" si="164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92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65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93"/>
        <v>#N/A</v>
      </c>
      <c r="DR148" s="20" t="e">
        <f t="shared" si="166"/>
        <v>#N/A</v>
      </c>
      <c r="DS148" s="59" t="e">
        <f t="shared" si="167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94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68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95"/>
        <v>#N/A</v>
      </c>
      <c r="EM148" s="20" t="e">
        <f t="shared" si="169"/>
        <v>#N/A</v>
      </c>
      <c r="EN148" s="59" t="e">
        <f t="shared" si="170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96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71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97"/>
        <v>#N/A</v>
      </c>
      <c r="FH148" s="20" t="e">
        <f t="shared" si="172"/>
        <v>#N/A</v>
      </c>
      <c r="FI148" s="59" t="e">
        <f t="shared" si="173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98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74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99"/>
        <v>#N/A</v>
      </c>
      <c r="GC148" s="20" t="e">
        <f t="shared" si="175"/>
        <v>#N/A</v>
      </c>
      <c r="GD148" s="59" t="e">
        <f t="shared" si="176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200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77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201"/>
        <v>#N/A</v>
      </c>
      <c r="GX148" s="20" t="e">
        <f t="shared" si="178"/>
        <v>#N/A</v>
      </c>
      <c r="GY148" s="59" t="e">
        <f t="shared" si="179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202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80"/>
        <v>#N/A</v>
      </c>
    </row>
    <row r="149" spans="1:218" x14ac:dyDescent="0.35">
      <c r="A149" s="10">
        <f t="shared" si="181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82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5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-2.8421709430404007E-13</v>
      </c>
      <c r="O149" s="13">
        <f>N149*VLOOKUP('Données projet'!$B$9,Paramètres!$A$1:$I$89,3,0)*VLOOKUP('Données projet'!$B$9,Paramètres!$A$1:$I$89,5,0)</f>
        <v>-1.69961822393816E-13</v>
      </c>
      <c r="P149" s="13" t="e">
        <f t="shared" si="183"/>
        <v>#NUM!</v>
      </c>
      <c r="Q149" s="20" t="e">
        <f t="shared" si="151"/>
        <v>#NUM!</v>
      </c>
      <c r="R149" s="59" t="e">
        <f t="shared" si="152"/>
        <v>#NUM!</v>
      </c>
      <c r="S149" s="59">
        <f ca="1">AVERAGE(OFFSET($R$3,0,0,'Données projet'!$E$9+1,1))-AVERAGE(OFFSET($H$3,0,0,'Données projet'!$E$9+1,1))</f>
        <v>260.51637945828395</v>
      </c>
      <c r="T149" s="59">
        <f t="shared" si="184"/>
        <v>382.46224100713982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13.946633533371699</v>
      </c>
      <c r="AA149" s="21">
        <f>EXP(-LN(2)/25)*AA148+(1-EXP(-LN(2)/25))/(LN(2)/25)*Calculateur!V149*Calculateur!X149*VLOOKUP('Données projet'!$B$9,Paramètres!$A$1:$I$89,3,0)*0.475*44/12</f>
        <v>2.9126954794652655</v>
      </c>
      <c r="AB149" s="21">
        <f>EXP(-LN(2)/2)*AB148+(1-EXP(-LN(2)/2))/(LN(2)/2)*V149*Y149*VLOOKUP('Données projet'!$B$9,Paramètres!$A$1:$I$89,3,0)*0.475*44/12</f>
        <v>2.3296395671759633E-14</v>
      </c>
      <c r="AC149" s="22">
        <f t="shared" si="153"/>
        <v>16.859329012836991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85"/>
        <v>#N/A</v>
      </c>
      <c r="AL149" s="20" t="e">
        <f t="shared" si="154"/>
        <v>#N/A</v>
      </c>
      <c r="AM149" s="59" t="e">
        <f t="shared" si="155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86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56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87"/>
        <v>#N/A</v>
      </c>
      <c r="BG149" s="20" t="e">
        <f t="shared" si="157"/>
        <v>#N/A</v>
      </c>
      <c r="BH149" s="59" t="e">
        <f t="shared" si="158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88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59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89"/>
        <v>#N/A</v>
      </c>
      <c r="CB149" s="20" t="e">
        <f t="shared" si="160"/>
        <v>#N/A</v>
      </c>
      <c r="CC149" s="59" t="e">
        <f t="shared" si="161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90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62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91"/>
        <v>#N/A</v>
      </c>
      <c r="CW149" s="20" t="e">
        <f t="shared" si="163"/>
        <v>#N/A</v>
      </c>
      <c r="CX149" s="59" t="e">
        <f t="shared" si="164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92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65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93"/>
        <v>#N/A</v>
      </c>
      <c r="DR149" s="20" t="e">
        <f t="shared" si="166"/>
        <v>#N/A</v>
      </c>
      <c r="DS149" s="59" t="e">
        <f t="shared" si="167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94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68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95"/>
        <v>#N/A</v>
      </c>
      <c r="EM149" s="20" t="e">
        <f t="shared" si="169"/>
        <v>#N/A</v>
      </c>
      <c r="EN149" s="59" t="e">
        <f t="shared" si="170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96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71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97"/>
        <v>#N/A</v>
      </c>
      <c r="FH149" s="20" t="e">
        <f t="shared" si="172"/>
        <v>#N/A</v>
      </c>
      <c r="FI149" s="59" t="e">
        <f t="shared" si="173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98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74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99"/>
        <v>#N/A</v>
      </c>
      <c r="GC149" s="20" t="e">
        <f t="shared" si="175"/>
        <v>#N/A</v>
      </c>
      <c r="GD149" s="59" t="e">
        <f t="shared" si="176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200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77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201"/>
        <v>#N/A</v>
      </c>
      <c r="GX149" s="20" t="e">
        <f t="shared" si="178"/>
        <v>#N/A</v>
      </c>
      <c r="GY149" s="59" t="e">
        <f t="shared" si="179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202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80"/>
        <v>#N/A</v>
      </c>
    </row>
    <row r="150" spans="1:218" x14ac:dyDescent="0.35">
      <c r="A150" s="10">
        <f t="shared" si="181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82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5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-2.8421709430404007E-13</v>
      </c>
      <c r="O150" s="13">
        <f>N150*VLOOKUP('Données projet'!$B$9,Paramètres!$A$1:$I$89,3,0)*VLOOKUP('Données projet'!$B$9,Paramètres!$A$1:$I$89,5,0)</f>
        <v>-1.69961822393816E-13</v>
      </c>
      <c r="P150" s="13" t="e">
        <f t="shared" si="183"/>
        <v>#NUM!</v>
      </c>
      <c r="Q150" s="20" t="e">
        <f t="shared" si="151"/>
        <v>#NUM!</v>
      </c>
      <c r="R150" s="59" t="e">
        <f t="shared" si="152"/>
        <v>#NUM!</v>
      </c>
      <c r="S150" s="59">
        <f ca="1">AVERAGE(OFFSET($R$3,0,0,'Données projet'!$E$9+1,1))-AVERAGE(OFFSET($H$3,0,0,'Données projet'!$E$9+1,1))</f>
        <v>260.51637945828395</v>
      </c>
      <c r="T150" s="59">
        <f t="shared" si="184"/>
        <v>382.46224100713982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13.673148556388778</v>
      </c>
      <c r="AA150" s="21">
        <f>EXP(-LN(2)/25)*AA149+(1-EXP(-LN(2)/25))/(LN(2)/25)*Calculateur!V150*Calculateur!X150*VLOOKUP('Données projet'!$B$9,Paramètres!$A$1:$I$89,3,0)*0.475*44/12</f>
        <v>2.8330476684072896</v>
      </c>
      <c r="AB150" s="21">
        <f>EXP(-LN(2)/2)*AB149+(1-EXP(-LN(2)/2))/(LN(2)/2)*V150*Y150*VLOOKUP('Données projet'!$B$9,Paramètres!$A$1:$I$89,3,0)*0.475*44/12</f>
        <v>1.6473039356706171E-14</v>
      </c>
      <c r="AC150" s="22">
        <f t="shared" si="153"/>
        <v>16.506196224796085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85"/>
        <v>#N/A</v>
      </c>
      <c r="AL150" s="20" t="e">
        <f t="shared" si="154"/>
        <v>#N/A</v>
      </c>
      <c r="AM150" s="59" t="e">
        <f t="shared" si="155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86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56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87"/>
        <v>#N/A</v>
      </c>
      <c r="BG150" s="20" t="e">
        <f t="shared" si="157"/>
        <v>#N/A</v>
      </c>
      <c r="BH150" s="59" t="e">
        <f t="shared" si="158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88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59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89"/>
        <v>#N/A</v>
      </c>
      <c r="CB150" s="20" t="e">
        <f t="shared" si="160"/>
        <v>#N/A</v>
      </c>
      <c r="CC150" s="59" t="e">
        <f t="shared" si="161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90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62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91"/>
        <v>#N/A</v>
      </c>
      <c r="CW150" s="20" t="e">
        <f t="shared" si="163"/>
        <v>#N/A</v>
      </c>
      <c r="CX150" s="59" t="e">
        <f t="shared" si="164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92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65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93"/>
        <v>#N/A</v>
      </c>
      <c r="DR150" s="20" t="e">
        <f t="shared" si="166"/>
        <v>#N/A</v>
      </c>
      <c r="DS150" s="59" t="e">
        <f t="shared" si="167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94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68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95"/>
        <v>#N/A</v>
      </c>
      <c r="EM150" s="20" t="e">
        <f t="shared" si="169"/>
        <v>#N/A</v>
      </c>
      <c r="EN150" s="59" t="e">
        <f t="shared" si="170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96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71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97"/>
        <v>#N/A</v>
      </c>
      <c r="FH150" s="20" t="e">
        <f t="shared" si="172"/>
        <v>#N/A</v>
      </c>
      <c r="FI150" s="59" t="e">
        <f t="shared" si="173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98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74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99"/>
        <v>#N/A</v>
      </c>
      <c r="GC150" s="20" t="e">
        <f t="shared" si="175"/>
        <v>#N/A</v>
      </c>
      <c r="GD150" s="59" t="e">
        <f t="shared" si="176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200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77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201"/>
        <v>#N/A</v>
      </c>
      <c r="GX150" s="20" t="e">
        <f t="shared" si="178"/>
        <v>#N/A</v>
      </c>
      <c r="GY150" s="59" t="e">
        <f t="shared" si="179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202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80"/>
        <v>#N/A</v>
      </c>
    </row>
    <row r="151" spans="1:218" x14ac:dyDescent="0.35">
      <c r="A151" s="10">
        <f t="shared" si="181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82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5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-2.8421709430404007E-13</v>
      </c>
      <c r="O151" s="13">
        <f>N151*VLOOKUP('Données projet'!$B$9,Paramètres!$A$1:$I$89,3,0)*VLOOKUP('Données projet'!$B$9,Paramètres!$A$1:$I$89,5,0)</f>
        <v>-1.69961822393816E-13</v>
      </c>
      <c r="P151" s="13" t="e">
        <f t="shared" si="183"/>
        <v>#NUM!</v>
      </c>
      <c r="Q151" s="20" t="e">
        <f t="shared" si="151"/>
        <v>#NUM!</v>
      </c>
      <c r="R151" s="59" t="e">
        <f t="shared" si="152"/>
        <v>#NUM!</v>
      </c>
      <c r="S151" s="59">
        <f ca="1">AVERAGE(OFFSET($R$3,0,0,'Données projet'!$E$9+1,1))-AVERAGE(OFFSET($H$3,0,0,'Données projet'!$E$9+1,1))</f>
        <v>260.51637945828395</v>
      </c>
      <c r="T151" s="59">
        <f t="shared" si="184"/>
        <v>382.46224100713982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13.405026452995127</v>
      </c>
      <c r="AA151" s="21">
        <f>EXP(-LN(2)/25)*AA150+(1-EXP(-LN(2)/25))/(LN(2)/25)*Calculateur!V151*Calculateur!X151*VLOOKUP('Données projet'!$B$9,Paramètres!$A$1:$I$89,3,0)*0.475*44/12</f>
        <v>2.7555778309311902</v>
      </c>
      <c r="AB151" s="21">
        <f>EXP(-LN(2)/2)*AB150+(1-EXP(-LN(2)/2))/(LN(2)/2)*V151*Y151*VLOOKUP('Données projet'!$B$9,Paramètres!$A$1:$I$89,3,0)*0.475*44/12</f>
        <v>1.1648197835879816E-14</v>
      </c>
      <c r="AC151" s="22">
        <f t="shared" si="153"/>
        <v>16.160604283926329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85"/>
        <v>#N/A</v>
      </c>
      <c r="AL151" s="20" t="e">
        <f t="shared" si="154"/>
        <v>#N/A</v>
      </c>
      <c r="AM151" s="59" t="e">
        <f t="shared" si="155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86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56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87"/>
        <v>#N/A</v>
      </c>
      <c r="BG151" s="20" t="e">
        <f t="shared" si="157"/>
        <v>#N/A</v>
      </c>
      <c r="BH151" s="59" t="e">
        <f t="shared" si="158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88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59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89"/>
        <v>#N/A</v>
      </c>
      <c r="CB151" s="20" t="e">
        <f t="shared" si="160"/>
        <v>#N/A</v>
      </c>
      <c r="CC151" s="59" t="e">
        <f t="shared" si="161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90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62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91"/>
        <v>#N/A</v>
      </c>
      <c r="CW151" s="20" t="e">
        <f t="shared" si="163"/>
        <v>#N/A</v>
      </c>
      <c r="CX151" s="59" t="e">
        <f t="shared" si="164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92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65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93"/>
        <v>#N/A</v>
      </c>
      <c r="DR151" s="20" t="e">
        <f t="shared" si="166"/>
        <v>#N/A</v>
      </c>
      <c r="DS151" s="59" t="e">
        <f t="shared" si="167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94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68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95"/>
        <v>#N/A</v>
      </c>
      <c r="EM151" s="20" t="e">
        <f t="shared" si="169"/>
        <v>#N/A</v>
      </c>
      <c r="EN151" s="59" t="e">
        <f t="shared" si="170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96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71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97"/>
        <v>#N/A</v>
      </c>
      <c r="FH151" s="20" t="e">
        <f t="shared" si="172"/>
        <v>#N/A</v>
      </c>
      <c r="FI151" s="59" t="e">
        <f t="shared" si="173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98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74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99"/>
        <v>#N/A</v>
      </c>
      <c r="GC151" s="20" t="e">
        <f t="shared" si="175"/>
        <v>#N/A</v>
      </c>
      <c r="GD151" s="59" t="e">
        <f t="shared" si="176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200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77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201"/>
        <v>#N/A</v>
      </c>
      <c r="GX151" s="20" t="e">
        <f t="shared" si="178"/>
        <v>#N/A</v>
      </c>
      <c r="GY151" s="59" t="e">
        <f t="shared" si="179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202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80"/>
        <v>#N/A</v>
      </c>
    </row>
    <row r="152" spans="1:218" x14ac:dyDescent="0.35">
      <c r="A152" s="10">
        <f t="shared" si="181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82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5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-2.8421709430404007E-13</v>
      </c>
      <c r="O152" s="13">
        <f>N152*VLOOKUP('Données projet'!$B$9,Paramètres!$A$1:$I$89,3,0)*VLOOKUP('Données projet'!$B$9,Paramètres!$A$1:$I$89,5,0)</f>
        <v>-1.69961822393816E-13</v>
      </c>
      <c r="P152" s="13" t="e">
        <f t="shared" si="183"/>
        <v>#NUM!</v>
      </c>
      <c r="Q152" s="20" t="e">
        <f t="shared" si="151"/>
        <v>#NUM!</v>
      </c>
      <c r="R152" s="59" t="e">
        <f t="shared" si="152"/>
        <v>#NUM!</v>
      </c>
      <c r="S152" s="59">
        <f ca="1">AVERAGE(OFFSET($R$3,0,0,'Données projet'!$E$9+1,1))-AVERAGE(OFFSET($H$3,0,0,'Données projet'!$E$9+1,1))</f>
        <v>260.51637945828395</v>
      </c>
      <c r="T152" s="59">
        <f t="shared" si="184"/>
        <v>382.46224100713982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13.142162060510691</v>
      </c>
      <c r="AA152" s="21">
        <f>EXP(-LN(2)/25)*AA151+(1-EXP(-LN(2)/25))/(LN(2)/25)*Calculateur!V152*Calculateur!X152*VLOOKUP('Données projet'!$B$9,Paramètres!$A$1:$I$89,3,0)*0.475*44/12</f>
        <v>2.6802264102348365</v>
      </c>
      <c r="AB152" s="21">
        <f>EXP(-LN(2)/2)*AB151+(1-EXP(-LN(2)/2))/(LN(2)/2)*V152*Y152*VLOOKUP('Données projet'!$B$9,Paramètres!$A$1:$I$89,3,0)*0.475*44/12</f>
        <v>8.2365196783530857E-15</v>
      </c>
      <c r="AC152" s="22">
        <f t="shared" si="153"/>
        <v>15.822388470745535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85"/>
        <v>#N/A</v>
      </c>
      <c r="AL152" s="20" t="e">
        <f t="shared" si="154"/>
        <v>#N/A</v>
      </c>
      <c r="AM152" s="59" t="e">
        <f t="shared" si="155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86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56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87"/>
        <v>#N/A</v>
      </c>
      <c r="BG152" s="20" t="e">
        <f t="shared" si="157"/>
        <v>#N/A</v>
      </c>
      <c r="BH152" s="59" t="e">
        <f t="shared" si="158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88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59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89"/>
        <v>#N/A</v>
      </c>
      <c r="CB152" s="20" t="e">
        <f t="shared" si="160"/>
        <v>#N/A</v>
      </c>
      <c r="CC152" s="59" t="e">
        <f t="shared" si="161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90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62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91"/>
        <v>#N/A</v>
      </c>
      <c r="CW152" s="20" t="e">
        <f t="shared" si="163"/>
        <v>#N/A</v>
      </c>
      <c r="CX152" s="59" t="e">
        <f t="shared" si="164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92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65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93"/>
        <v>#N/A</v>
      </c>
      <c r="DR152" s="20" t="e">
        <f t="shared" si="166"/>
        <v>#N/A</v>
      </c>
      <c r="DS152" s="59" t="e">
        <f t="shared" si="167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94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68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95"/>
        <v>#N/A</v>
      </c>
      <c r="EM152" s="20" t="e">
        <f t="shared" si="169"/>
        <v>#N/A</v>
      </c>
      <c r="EN152" s="59" t="e">
        <f t="shared" si="170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96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71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97"/>
        <v>#N/A</v>
      </c>
      <c r="FH152" s="20" t="e">
        <f t="shared" si="172"/>
        <v>#N/A</v>
      </c>
      <c r="FI152" s="59" t="e">
        <f t="shared" si="173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98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74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99"/>
        <v>#N/A</v>
      </c>
      <c r="GC152" s="20" t="e">
        <f t="shared" si="175"/>
        <v>#N/A</v>
      </c>
      <c r="GD152" s="59" t="e">
        <f t="shared" si="176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200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77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201"/>
        <v>#N/A</v>
      </c>
      <c r="GX152" s="20" t="e">
        <f t="shared" si="178"/>
        <v>#N/A</v>
      </c>
      <c r="GY152" s="59" t="e">
        <f t="shared" si="179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202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80"/>
        <v>#N/A</v>
      </c>
    </row>
    <row r="153" spans="1:218" x14ac:dyDescent="0.35">
      <c r="A153" s="10">
        <f t="shared" si="181"/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82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5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-2.8421709430404007E-13</v>
      </c>
      <c r="O153" s="13">
        <f>N153*VLOOKUP('Données projet'!$B$9,Paramètres!$A$1:$I$89,3,0)*VLOOKUP('Données projet'!$B$9,Paramètres!$A$1:$I$89,5,0)</f>
        <v>-1.69961822393816E-13</v>
      </c>
      <c r="P153" s="13" t="e">
        <f t="shared" si="183"/>
        <v>#NUM!</v>
      </c>
      <c r="Q153" s="20" t="e">
        <f t="shared" si="151"/>
        <v>#NUM!</v>
      </c>
      <c r="R153" s="59" t="e">
        <f t="shared" si="152"/>
        <v>#NUM!</v>
      </c>
      <c r="S153" s="59">
        <f ca="1">AVERAGE(OFFSET($R$3,0,0,'Données projet'!$E$9+1,1))-AVERAGE(OFFSET($H$3,0,0,'Données projet'!$E$9+1,1))</f>
        <v>260.51637945828395</v>
      </c>
      <c r="T153" s="59">
        <f t="shared" si="184"/>
        <v>382.46224100713982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12.884452278431425</v>
      </c>
      <c r="AA153" s="21">
        <f>EXP(-LN(2)/25)*AA152+(1-EXP(-LN(2)/25))/(LN(2)/25)*Calculateur!V153*Calculateur!X153*VLOOKUP('Données projet'!$B$9,Paramètres!$A$1:$I$89,3,0)*0.475*44/12</f>
        <v>2.6069354780999836</v>
      </c>
      <c r="AB153" s="21">
        <f>EXP(-LN(2)/2)*AB152+(1-EXP(-LN(2)/2))/(LN(2)/2)*V153*Y153*VLOOKUP('Données projet'!$B$9,Paramètres!$A$1:$I$89,3,0)*0.475*44/12</f>
        <v>5.8240989179399082E-15</v>
      </c>
      <c r="AC153" s="22">
        <f t="shared" si="153"/>
        <v>15.491387756531415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85"/>
        <v>#N/A</v>
      </c>
      <c r="AL153" s="20" t="e">
        <f t="shared" si="154"/>
        <v>#N/A</v>
      </c>
      <c r="AM153" s="59" t="e">
        <f t="shared" si="155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86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56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87"/>
        <v>#N/A</v>
      </c>
      <c r="BG153" s="20" t="e">
        <f t="shared" si="157"/>
        <v>#N/A</v>
      </c>
      <c r="BH153" s="59" t="e">
        <f t="shared" si="158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88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59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89"/>
        <v>#N/A</v>
      </c>
      <c r="CB153" s="20" t="e">
        <f t="shared" si="160"/>
        <v>#N/A</v>
      </c>
      <c r="CC153" s="59" t="e">
        <f t="shared" si="161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90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62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91"/>
        <v>#N/A</v>
      </c>
      <c r="CW153" s="20" t="e">
        <f t="shared" si="163"/>
        <v>#N/A</v>
      </c>
      <c r="CX153" s="59" t="e">
        <f t="shared" si="164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92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65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93"/>
        <v>#N/A</v>
      </c>
      <c r="DR153" s="20" t="e">
        <f t="shared" si="166"/>
        <v>#N/A</v>
      </c>
      <c r="DS153" s="59" t="e">
        <f t="shared" si="167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94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68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95"/>
        <v>#N/A</v>
      </c>
      <c r="EM153" s="20" t="e">
        <f t="shared" si="169"/>
        <v>#N/A</v>
      </c>
      <c r="EN153" s="59" t="e">
        <f t="shared" si="170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96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71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97"/>
        <v>#N/A</v>
      </c>
      <c r="FH153" s="20" t="e">
        <f t="shared" si="172"/>
        <v>#N/A</v>
      </c>
      <c r="FI153" s="59" t="e">
        <f t="shared" si="173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98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74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99"/>
        <v>#N/A</v>
      </c>
      <c r="GC153" s="20" t="e">
        <f t="shared" si="175"/>
        <v>#N/A</v>
      </c>
      <c r="GD153" s="59" t="e">
        <f t="shared" si="176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200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77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201"/>
        <v>#N/A</v>
      </c>
      <c r="GX153" s="20" t="e">
        <f t="shared" si="178"/>
        <v>#N/A</v>
      </c>
      <c r="GY153" s="59" t="e">
        <f t="shared" si="179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202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80"/>
        <v>#N/A</v>
      </c>
    </row>
    <row r="154" spans="1:218" x14ac:dyDescent="0.35">
      <c r="A154" s="10">
        <f t="shared" si="181"/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82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5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-2.8421709430404007E-13</v>
      </c>
      <c r="O154" s="13">
        <f>N154*VLOOKUP('Données projet'!$B$9,Paramètres!$A$1:$I$89,3,0)*VLOOKUP('Données projet'!$B$9,Paramètres!$A$1:$I$89,5,0)</f>
        <v>-1.69961822393816E-13</v>
      </c>
      <c r="P154" s="13" t="e">
        <f t="shared" si="183"/>
        <v>#NUM!</v>
      </c>
      <c r="Q154" s="20" t="e">
        <f t="shared" si="151"/>
        <v>#NUM!</v>
      </c>
      <c r="R154" s="59" t="e">
        <f t="shared" si="152"/>
        <v>#NUM!</v>
      </c>
      <c r="S154" s="59">
        <f ca="1">AVERAGE(OFFSET($R$3,0,0,'Données projet'!$E$9+1,1))-AVERAGE(OFFSET($H$3,0,0,'Données projet'!$E$9+1,1))</f>
        <v>260.51637945828395</v>
      </c>
      <c r="T154" s="59">
        <f t="shared" si="184"/>
        <v>382.46224100713982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12.631796027991289</v>
      </c>
      <c r="AA154" s="21">
        <f>EXP(-LN(2)/25)*AA153+(1-EXP(-LN(2)/25))/(LN(2)/25)*Calculateur!V154*Calculateur!X154*VLOOKUP('Données projet'!$B$9,Paramètres!$A$1:$I$89,3,0)*0.475*44/12</f>
        <v>2.5356486903585611</v>
      </c>
      <c r="AB154" s="21">
        <f>EXP(-LN(2)/2)*AB153+(1-EXP(-LN(2)/2))/(LN(2)/2)*V154*Y154*VLOOKUP('Données projet'!$B$9,Paramètres!$A$1:$I$89,3,0)*0.475*44/12</f>
        <v>4.1182598391765428E-15</v>
      </c>
      <c r="AC154" s="22">
        <f t="shared" si="153"/>
        <v>15.167444718349854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si="185"/>
        <v>#N/A</v>
      </c>
      <c r="AL154" s="20" t="e">
        <f t="shared" si="154"/>
        <v>#N/A</v>
      </c>
      <c r="AM154" s="59" t="e">
        <f t="shared" si="155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86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si="156"/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si="187"/>
        <v>#N/A</v>
      </c>
      <c r="BG154" s="20" t="e">
        <f t="shared" si="157"/>
        <v>#N/A</v>
      </c>
      <c r="BH154" s="59" t="e">
        <f t="shared" si="158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88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si="159"/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si="189"/>
        <v>#N/A</v>
      </c>
      <c r="CB154" s="20" t="e">
        <f t="shared" si="160"/>
        <v>#N/A</v>
      </c>
      <c r="CC154" s="59" t="e">
        <f t="shared" si="161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90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si="162"/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si="191"/>
        <v>#N/A</v>
      </c>
      <c r="CW154" s="20" t="e">
        <f t="shared" si="163"/>
        <v>#N/A</v>
      </c>
      <c r="CX154" s="59" t="e">
        <f t="shared" si="164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92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si="165"/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si="193"/>
        <v>#N/A</v>
      </c>
      <c r="DR154" s="20" t="e">
        <f t="shared" si="166"/>
        <v>#N/A</v>
      </c>
      <c r="DS154" s="59" t="e">
        <f t="shared" si="167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94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si="168"/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si="195"/>
        <v>#N/A</v>
      </c>
      <c r="EM154" s="20" t="e">
        <f t="shared" si="169"/>
        <v>#N/A</v>
      </c>
      <c r="EN154" s="59" t="e">
        <f t="shared" si="170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96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si="171"/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si="197"/>
        <v>#N/A</v>
      </c>
      <c r="FH154" s="20" t="e">
        <f t="shared" si="172"/>
        <v>#N/A</v>
      </c>
      <c r="FI154" s="59" t="e">
        <f t="shared" si="173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98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si="174"/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si="199"/>
        <v>#N/A</v>
      </c>
      <c r="GC154" s="20" t="e">
        <f t="shared" si="175"/>
        <v>#N/A</v>
      </c>
      <c r="GD154" s="59" t="e">
        <f t="shared" si="176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200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si="177"/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si="201"/>
        <v>#N/A</v>
      </c>
      <c r="GX154" s="20" t="e">
        <f t="shared" si="178"/>
        <v>#N/A</v>
      </c>
      <c r="GY154" s="59" t="e">
        <f t="shared" si="179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202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si="180"/>
        <v>#N/A</v>
      </c>
    </row>
    <row r="155" spans="1:218" x14ac:dyDescent="0.35">
      <c r="A155" s="10">
        <f t="shared" si="18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82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5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-2.8421709430404007E-13</v>
      </c>
      <c r="O155" s="13">
        <f>N155*VLOOKUP('Données projet'!$B$9,Paramètres!$A$1:$I$89,3,0)*VLOOKUP('Données projet'!$B$9,Paramètres!$A$1:$I$89,5,0)</f>
        <v>-1.69961822393816E-13</v>
      </c>
      <c r="P155" s="13" t="e">
        <f t="shared" si="183"/>
        <v>#NUM!</v>
      </c>
      <c r="Q155" s="20" t="e">
        <f t="shared" si="151"/>
        <v>#NUM!</v>
      </c>
      <c r="R155" s="59" t="e">
        <f t="shared" si="152"/>
        <v>#NUM!</v>
      </c>
      <c r="S155" s="59">
        <f ca="1">AVERAGE(OFFSET($R$3,0,0,'Données projet'!$E$9+1,1))-AVERAGE(OFFSET($H$3,0,0,'Données projet'!$E$9+1,1))</f>
        <v>260.51637945828395</v>
      </c>
      <c r="T155" s="59">
        <f t="shared" si="184"/>
        <v>382.46224100713982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12.384094212517187</v>
      </c>
      <c r="AA155" s="21">
        <f>EXP(-LN(2)/25)*AA154+(1-EXP(-LN(2)/25))/(LN(2)/25)*Calculateur!V155*Calculateur!X155*VLOOKUP('Données projet'!$B$9,Paramètres!$A$1:$I$89,3,0)*0.475*44/12</f>
        <v>2.4663112435767371</v>
      </c>
      <c r="AB155" s="21">
        <f>EXP(-LN(2)/2)*AB154+(1-EXP(-LN(2)/2))/(LN(2)/2)*V155*Y155*VLOOKUP('Données projet'!$B$9,Paramètres!$A$1:$I$89,3,0)*0.475*44/12</f>
        <v>2.9120494589699541E-15</v>
      </c>
      <c r="AC155" s="22">
        <f t="shared" si="153"/>
        <v>14.850405456093927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85"/>
        <v>#N/A</v>
      </c>
      <c r="AL155" s="20" t="e">
        <f t="shared" si="154"/>
        <v>#N/A</v>
      </c>
      <c r="AM155" s="59" t="e">
        <f t="shared" si="155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86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5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87"/>
        <v>#N/A</v>
      </c>
      <c r="BG155" s="20" t="e">
        <f t="shared" si="157"/>
        <v>#N/A</v>
      </c>
      <c r="BH155" s="59" t="e">
        <f t="shared" si="158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88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5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89"/>
        <v>#N/A</v>
      </c>
      <c r="CB155" s="20" t="e">
        <f t="shared" si="160"/>
        <v>#N/A</v>
      </c>
      <c r="CC155" s="59" t="e">
        <f t="shared" si="161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90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6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91"/>
        <v>#N/A</v>
      </c>
      <c r="CW155" s="20" t="e">
        <f t="shared" si="163"/>
        <v>#N/A</v>
      </c>
      <c r="CX155" s="59" t="e">
        <f t="shared" si="164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92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6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93"/>
        <v>#N/A</v>
      </c>
      <c r="DR155" s="20" t="e">
        <f t="shared" si="166"/>
        <v>#N/A</v>
      </c>
      <c r="DS155" s="59" t="e">
        <f t="shared" si="167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94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6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95"/>
        <v>#N/A</v>
      </c>
      <c r="EM155" s="20" t="e">
        <f t="shared" si="169"/>
        <v>#N/A</v>
      </c>
      <c r="EN155" s="59" t="e">
        <f t="shared" si="170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96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7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97"/>
        <v>#N/A</v>
      </c>
      <c r="FH155" s="20" t="e">
        <f t="shared" si="172"/>
        <v>#N/A</v>
      </c>
      <c r="FI155" s="59" t="e">
        <f t="shared" si="173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98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7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99"/>
        <v>#N/A</v>
      </c>
      <c r="GC155" s="20" t="e">
        <f t="shared" si="175"/>
        <v>#N/A</v>
      </c>
      <c r="GD155" s="59" t="e">
        <f t="shared" si="176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200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7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201"/>
        <v>#N/A</v>
      </c>
      <c r="GX155" s="20" t="e">
        <f t="shared" si="178"/>
        <v>#N/A</v>
      </c>
      <c r="GY155" s="59" t="e">
        <f t="shared" si="179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202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80"/>
        <v>#N/A</v>
      </c>
    </row>
    <row r="156" spans="1:218" x14ac:dyDescent="0.35">
      <c r="A156" s="10">
        <f t="shared" si="18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82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5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-2.8421709430404007E-13</v>
      </c>
      <c r="O156" s="13">
        <f>N156*VLOOKUP('Données projet'!$B$9,Paramètres!$A$1:$I$89,3,0)*VLOOKUP('Données projet'!$B$9,Paramètres!$A$1:$I$89,5,0)</f>
        <v>-1.69961822393816E-13</v>
      </c>
      <c r="P156" s="13" t="e">
        <f t="shared" si="183"/>
        <v>#NUM!</v>
      </c>
      <c r="Q156" s="20" t="e">
        <f t="shared" si="151"/>
        <v>#NUM!</v>
      </c>
      <c r="R156" s="59" t="e">
        <f t="shared" si="152"/>
        <v>#NUM!</v>
      </c>
      <c r="S156" s="59">
        <f ca="1">AVERAGE(OFFSET($R$3,0,0,'Données projet'!$E$9+1,1))-AVERAGE(OFFSET($H$3,0,0,'Données projet'!$E$9+1,1))</f>
        <v>260.51637945828395</v>
      </c>
      <c r="T156" s="59">
        <f t="shared" si="184"/>
        <v>382.46224100713982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12.141249678561344</v>
      </c>
      <c r="AA156" s="21">
        <f>EXP(-LN(2)/25)*AA155+(1-EXP(-LN(2)/25))/(LN(2)/25)*Calculateur!V156*Calculateur!X156*VLOOKUP('Données projet'!$B$9,Paramètres!$A$1:$I$89,3,0)*0.475*44/12</f>
        <v>2.3988698329234599</v>
      </c>
      <c r="AB156" s="21">
        <f>EXP(-LN(2)/2)*AB155+(1-EXP(-LN(2)/2))/(LN(2)/2)*V156*Y156*VLOOKUP('Données projet'!$B$9,Paramètres!$A$1:$I$89,3,0)*0.475*44/12</f>
        <v>2.0591299195882714E-15</v>
      </c>
      <c r="AC156" s="22">
        <f t="shared" si="153"/>
        <v>14.540119511484805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85"/>
        <v>#N/A</v>
      </c>
      <c r="AL156" s="20" t="e">
        <f t="shared" si="154"/>
        <v>#N/A</v>
      </c>
      <c r="AM156" s="59" t="e">
        <f t="shared" si="155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86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5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87"/>
        <v>#N/A</v>
      </c>
      <c r="BG156" s="20" t="e">
        <f t="shared" si="157"/>
        <v>#N/A</v>
      </c>
      <c r="BH156" s="59" t="e">
        <f t="shared" si="158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88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5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89"/>
        <v>#N/A</v>
      </c>
      <c r="CB156" s="20" t="e">
        <f t="shared" si="160"/>
        <v>#N/A</v>
      </c>
      <c r="CC156" s="59" t="e">
        <f t="shared" si="161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90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6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91"/>
        <v>#N/A</v>
      </c>
      <c r="CW156" s="20" t="e">
        <f t="shared" si="163"/>
        <v>#N/A</v>
      </c>
      <c r="CX156" s="59" t="e">
        <f t="shared" si="164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92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6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93"/>
        <v>#N/A</v>
      </c>
      <c r="DR156" s="20" t="e">
        <f t="shared" si="166"/>
        <v>#N/A</v>
      </c>
      <c r="DS156" s="59" t="e">
        <f t="shared" si="167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94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6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95"/>
        <v>#N/A</v>
      </c>
      <c r="EM156" s="20" t="e">
        <f t="shared" si="169"/>
        <v>#N/A</v>
      </c>
      <c r="EN156" s="59" t="e">
        <f t="shared" si="170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96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7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97"/>
        <v>#N/A</v>
      </c>
      <c r="FH156" s="20" t="e">
        <f t="shared" si="172"/>
        <v>#N/A</v>
      </c>
      <c r="FI156" s="59" t="e">
        <f t="shared" si="173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98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7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99"/>
        <v>#N/A</v>
      </c>
      <c r="GC156" s="20" t="e">
        <f t="shared" si="175"/>
        <v>#N/A</v>
      </c>
      <c r="GD156" s="59" t="e">
        <f t="shared" si="176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200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7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201"/>
        <v>#N/A</v>
      </c>
      <c r="GX156" s="20" t="e">
        <f t="shared" si="178"/>
        <v>#N/A</v>
      </c>
      <c r="GY156" s="59" t="e">
        <f t="shared" si="179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202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80"/>
        <v>#N/A</v>
      </c>
    </row>
    <row r="157" spans="1:218" x14ac:dyDescent="0.35">
      <c r="A157" s="10">
        <f t="shared" si="18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82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5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-2.8421709430404007E-13</v>
      </c>
      <c r="O157" s="13">
        <f>N157*VLOOKUP('Données projet'!$B$9,Paramètres!$A$1:$I$89,3,0)*VLOOKUP('Données projet'!$B$9,Paramètres!$A$1:$I$89,5,0)</f>
        <v>-1.69961822393816E-13</v>
      </c>
      <c r="P157" s="13" t="e">
        <f t="shared" si="183"/>
        <v>#NUM!</v>
      </c>
      <c r="Q157" s="20" t="e">
        <f t="shared" si="151"/>
        <v>#NUM!</v>
      </c>
      <c r="R157" s="59" t="e">
        <f t="shared" si="152"/>
        <v>#NUM!</v>
      </c>
      <c r="S157" s="59">
        <f ca="1">AVERAGE(OFFSET($R$3,0,0,'Données projet'!$E$9+1,1))-AVERAGE(OFFSET($H$3,0,0,'Données projet'!$E$9+1,1))</f>
        <v>260.51637945828395</v>
      </c>
      <c r="T157" s="59">
        <f t="shared" si="184"/>
        <v>382.46224100713982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11.903167177795835</v>
      </c>
      <c r="AA157" s="21">
        <f>EXP(-LN(2)/25)*AA156+(1-EXP(-LN(2)/25))/(LN(2)/25)*Calculateur!V157*Calculateur!X157*VLOOKUP('Données projet'!$B$9,Paramètres!$A$1:$I$89,3,0)*0.475*44/12</f>
        <v>2.3332726111910862</v>
      </c>
      <c r="AB157" s="21">
        <f>EXP(-LN(2)/2)*AB156+(1-EXP(-LN(2)/2))/(LN(2)/2)*V157*Y157*VLOOKUP('Données projet'!$B$9,Paramètres!$A$1:$I$89,3,0)*0.475*44/12</f>
        <v>1.456024729484977E-15</v>
      </c>
      <c r="AC157" s="22">
        <f t="shared" si="153"/>
        <v>14.236439788986923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85"/>
        <v>#N/A</v>
      </c>
      <c r="AL157" s="20" t="e">
        <f t="shared" si="154"/>
        <v>#N/A</v>
      </c>
      <c r="AM157" s="59" t="e">
        <f t="shared" si="155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86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5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87"/>
        <v>#N/A</v>
      </c>
      <c r="BG157" s="20" t="e">
        <f t="shared" si="157"/>
        <v>#N/A</v>
      </c>
      <c r="BH157" s="59" t="e">
        <f t="shared" si="158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88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5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89"/>
        <v>#N/A</v>
      </c>
      <c r="CB157" s="20" t="e">
        <f t="shared" si="160"/>
        <v>#N/A</v>
      </c>
      <c r="CC157" s="59" t="e">
        <f t="shared" si="161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90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6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91"/>
        <v>#N/A</v>
      </c>
      <c r="CW157" s="20" t="e">
        <f t="shared" si="163"/>
        <v>#N/A</v>
      </c>
      <c r="CX157" s="59" t="e">
        <f t="shared" si="164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92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6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93"/>
        <v>#N/A</v>
      </c>
      <c r="DR157" s="20" t="e">
        <f t="shared" si="166"/>
        <v>#N/A</v>
      </c>
      <c r="DS157" s="59" t="e">
        <f t="shared" si="167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94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6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95"/>
        <v>#N/A</v>
      </c>
      <c r="EM157" s="20" t="e">
        <f t="shared" si="169"/>
        <v>#N/A</v>
      </c>
      <c r="EN157" s="59" t="e">
        <f t="shared" si="170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96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7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97"/>
        <v>#N/A</v>
      </c>
      <c r="FH157" s="20" t="e">
        <f t="shared" si="172"/>
        <v>#N/A</v>
      </c>
      <c r="FI157" s="59" t="e">
        <f t="shared" si="173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98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7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99"/>
        <v>#N/A</v>
      </c>
      <c r="GC157" s="20" t="e">
        <f t="shared" si="175"/>
        <v>#N/A</v>
      </c>
      <c r="GD157" s="59" t="e">
        <f t="shared" si="176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200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7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201"/>
        <v>#N/A</v>
      </c>
      <c r="GX157" s="20" t="e">
        <f t="shared" si="178"/>
        <v>#N/A</v>
      </c>
      <c r="GY157" s="59" t="e">
        <f t="shared" si="179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202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80"/>
        <v>#N/A</v>
      </c>
    </row>
    <row r="158" spans="1:218" x14ac:dyDescent="0.35">
      <c r="A158" s="10">
        <f t="shared" si="18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82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5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-2.8421709430404007E-13</v>
      </c>
      <c r="O158" s="13">
        <f>N158*VLOOKUP('Données projet'!$B$9,Paramètres!$A$1:$I$89,3,0)*VLOOKUP('Données projet'!$B$9,Paramètres!$A$1:$I$89,5,0)</f>
        <v>-1.69961822393816E-13</v>
      </c>
      <c r="P158" s="13" t="e">
        <f t="shared" si="183"/>
        <v>#NUM!</v>
      </c>
      <c r="Q158" s="20" t="e">
        <f t="shared" si="151"/>
        <v>#NUM!</v>
      </c>
      <c r="R158" s="59" t="e">
        <f t="shared" si="152"/>
        <v>#NUM!</v>
      </c>
      <c r="S158" s="59">
        <f ca="1">AVERAGE(OFFSET($R$3,0,0,'Données projet'!$E$9+1,1))-AVERAGE(OFFSET($H$3,0,0,'Données projet'!$E$9+1,1))</f>
        <v>260.51637945828395</v>
      </c>
      <c r="T158" s="59">
        <f t="shared" si="184"/>
        <v>382.46224100713982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11.66975332965435</v>
      </c>
      <c r="AA158" s="21">
        <f>EXP(-LN(2)/25)*AA157+(1-EXP(-LN(2)/25))/(LN(2)/25)*Calculateur!V158*Calculateur!X158*VLOOKUP('Données projet'!$B$9,Paramètres!$A$1:$I$89,3,0)*0.475*44/12</f>
        <v>2.2694691489365919</v>
      </c>
      <c r="AB158" s="21">
        <f>EXP(-LN(2)/2)*AB157+(1-EXP(-LN(2)/2))/(LN(2)/2)*V158*Y158*VLOOKUP('Données projet'!$B$9,Paramètres!$A$1:$I$89,3,0)*0.475*44/12</f>
        <v>1.0295649597941357E-15</v>
      </c>
      <c r="AC158" s="22">
        <f t="shared" si="153"/>
        <v>13.939222478590944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85"/>
        <v>#N/A</v>
      </c>
      <c r="AL158" s="20" t="e">
        <f t="shared" si="154"/>
        <v>#N/A</v>
      </c>
      <c r="AM158" s="59" t="e">
        <f t="shared" si="155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86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5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87"/>
        <v>#N/A</v>
      </c>
      <c r="BG158" s="20" t="e">
        <f t="shared" si="157"/>
        <v>#N/A</v>
      </c>
      <c r="BH158" s="59" t="e">
        <f t="shared" si="158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88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5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89"/>
        <v>#N/A</v>
      </c>
      <c r="CB158" s="20" t="e">
        <f t="shared" si="160"/>
        <v>#N/A</v>
      </c>
      <c r="CC158" s="59" t="e">
        <f t="shared" si="161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90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6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91"/>
        <v>#N/A</v>
      </c>
      <c r="CW158" s="20" t="e">
        <f t="shared" si="163"/>
        <v>#N/A</v>
      </c>
      <c r="CX158" s="59" t="e">
        <f t="shared" si="164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92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6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93"/>
        <v>#N/A</v>
      </c>
      <c r="DR158" s="20" t="e">
        <f t="shared" si="166"/>
        <v>#N/A</v>
      </c>
      <c r="DS158" s="59" t="e">
        <f t="shared" si="167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94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6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95"/>
        <v>#N/A</v>
      </c>
      <c r="EM158" s="20" t="e">
        <f t="shared" si="169"/>
        <v>#N/A</v>
      </c>
      <c r="EN158" s="59" t="e">
        <f t="shared" si="170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96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7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97"/>
        <v>#N/A</v>
      </c>
      <c r="FH158" s="20" t="e">
        <f t="shared" si="172"/>
        <v>#N/A</v>
      </c>
      <c r="FI158" s="59" t="e">
        <f t="shared" si="173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98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7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99"/>
        <v>#N/A</v>
      </c>
      <c r="GC158" s="20" t="e">
        <f t="shared" si="175"/>
        <v>#N/A</v>
      </c>
      <c r="GD158" s="59" t="e">
        <f t="shared" si="176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200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7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201"/>
        <v>#N/A</v>
      </c>
      <c r="GX158" s="20" t="e">
        <f t="shared" si="178"/>
        <v>#N/A</v>
      </c>
      <c r="GY158" s="59" t="e">
        <f t="shared" si="179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202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80"/>
        <v>#N/A</v>
      </c>
    </row>
    <row r="159" spans="1:218" x14ac:dyDescent="0.35">
      <c r="A159" s="10">
        <f t="shared" si="18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82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5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-2.8421709430404007E-13</v>
      </c>
      <c r="O159" s="13">
        <f>N159*VLOOKUP('Données projet'!$B$9,Paramètres!$A$1:$I$89,3,0)*VLOOKUP('Données projet'!$B$9,Paramètres!$A$1:$I$89,5,0)</f>
        <v>-1.69961822393816E-13</v>
      </c>
      <c r="P159" s="13" t="e">
        <f t="shared" si="183"/>
        <v>#NUM!</v>
      </c>
      <c r="Q159" s="20" t="e">
        <f t="shared" si="151"/>
        <v>#NUM!</v>
      </c>
      <c r="R159" s="59" t="e">
        <f t="shared" si="152"/>
        <v>#NUM!</v>
      </c>
      <c r="S159" s="59">
        <f ca="1">AVERAGE(OFFSET($R$3,0,0,'Données projet'!$E$9+1,1))-AVERAGE(OFFSET($H$3,0,0,'Données projet'!$E$9+1,1))</f>
        <v>260.51637945828395</v>
      </c>
      <c r="T159" s="59">
        <f t="shared" si="184"/>
        <v>382.46224100713982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11.44091658470653</v>
      </c>
      <c r="AA159" s="21">
        <f>EXP(-LN(2)/25)*AA158+(1-EXP(-LN(2)/25))/(LN(2)/25)*Calculateur!V159*Calculateur!X159*VLOOKUP('Données projet'!$B$9,Paramètres!$A$1:$I$89,3,0)*0.475*44/12</f>
        <v>2.2074103957127251</v>
      </c>
      <c r="AB159" s="21">
        <f>EXP(-LN(2)/2)*AB158+(1-EXP(-LN(2)/2))/(LN(2)/2)*V159*Y159*VLOOKUP('Données projet'!$B$9,Paramètres!$A$1:$I$89,3,0)*0.475*44/12</f>
        <v>7.2801236474248852E-16</v>
      </c>
      <c r="AC159" s="22">
        <f t="shared" si="153"/>
        <v>13.648326980419256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85"/>
        <v>#N/A</v>
      </c>
      <c r="AL159" s="20" t="e">
        <f t="shared" si="154"/>
        <v>#N/A</v>
      </c>
      <c r="AM159" s="59" t="e">
        <f t="shared" si="155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86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5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87"/>
        <v>#N/A</v>
      </c>
      <c r="BG159" s="20" t="e">
        <f t="shared" si="157"/>
        <v>#N/A</v>
      </c>
      <c r="BH159" s="59" t="e">
        <f t="shared" si="158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88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5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89"/>
        <v>#N/A</v>
      </c>
      <c r="CB159" s="20" t="e">
        <f t="shared" si="160"/>
        <v>#N/A</v>
      </c>
      <c r="CC159" s="59" t="e">
        <f t="shared" si="161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90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6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91"/>
        <v>#N/A</v>
      </c>
      <c r="CW159" s="20" t="e">
        <f t="shared" si="163"/>
        <v>#N/A</v>
      </c>
      <c r="CX159" s="59" t="e">
        <f t="shared" si="164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92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6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93"/>
        <v>#N/A</v>
      </c>
      <c r="DR159" s="20" t="e">
        <f t="shared" si="166"/>
        <v>#N/A</v>
      </c>
      <c r="DS159" s="59" t="e">
        <f t="shared" si="167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94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6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95"/>
        <v>#N/A</v>
      </c>
      <c r="EM159" s="20" t="e">
        <f t="shared" si="169"/>
        <v>#N/A</v>
      </c>
      <c r="EN159" s="59" t="e">
        <f t="shared" si="170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96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7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97"/>
        <v>#N/A</v>
      </c>
      <c r="FH159" s="20" t="e">
        <f t="shared" si="172"/>
        <v>#N/A</v>
      </c>
      <c r="FI159" s="59" t="e">
        <f t="shared" si="173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98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7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99"/>
        <v>#N/A</v>
      </c>
      <c r="GC159" s="20" t="e">
        <f t="shared" si="175"/>
        <v>#N/A</v>
      </c>
      <c r="GD159" s="59" t="e">
        <f t="shared" si="176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200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7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201"/>
        <v>#N/A</v>
      </c>
      <c r="GX159" s="20" t="e">
        <f t="shared" si="178"/>
        <v>#N/A</v>
      </c>
      <c r="GY159" s="59" t="e">
        <f t="shared" si="179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202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80"/>
        <v>#N/A</v>
      </c>
    </row>
    <row r="160" spans="1:218" x14ac:dyDescent="0.35">
      <c r="A160" s="10">
        <f t="shared" si="18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82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5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-2.8421709430404007E-13</v>
      </c>
      <c r="O160" s="13">
        <f>N160*VLOOKUP('Données projet'!$B$9,Paramètres!$A$1:$I$89,3,0)*VLOOKUP('Données projet'!$B$9,Paramètres!$A$1:$I$89,5,0)</f>
        <v>-1.69961822393816E-13</v>
      </c>
      <c r="P160" s="13" t="e">
        <f t="shared" si="183"/>
        <v>#NUM!</v>
      </c>
      <c r="Q160" s="20" t="e">
        <f t="shared" si="151"/>
        <v>#NUM!</v>
      </c>
      <c r="R160" s="59" t="e">
        <f t="shared" si="152"/>
        <v>#NUM!</v>
      </c>
      <c r="S160" s="59">
        <f ca="1">AVERAGE(OFFSET($R$3,0,0,'Données projet'!$E$9+1,1))-AVERAGE(OFFSET($H$3,0,0,'Données projet'!$E$9+1,1))</f>
        <v>260.51637945828395</v>
      </c>
      <c r="T160" s="59">
        <f t="shared" si="184"/>
        <v>382.46224100713982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11.216567188750505</v>
      </c>
      <c r="AA160" s="21">
        <f>EXP(-LN(2)/25)*AA159+(1-EXP(-LN(2)/25))/(LN(2)/25)*Calculateur!V160*Calculateur!X160*VLOOKUP('Données projet'!$B$9,Paramètres!$A$1:$I$89,3,0)*0.475*44/12</f>
        <v>2.1470486423592932</v>
      </c>
      <c r="AB160" s="21">
        <f>EXP(-LN(2)/2)*AB159+(1-EXP(-LN(2)/2))/(LN(2)/2)*V160*Y160*VLOOKUP('Données projet'!$B$9,Paramètres!$A$1:$I$89,3,0)*0.475*44/12</f>
        <v>5.1478247989706785E-16</v>
      </c>
      <c r="AC160" s="22">
        <f t="shared" si="153"/>
        <v>13.363615831109797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85"/>
        <v>#N/A</v>
      </c>
      <c r="AL160" s="20" t="e">
        <f t="shared" si="154"/>
        <v>#N/A</v>
      </c>
      <c r="AM160" s="59" t="e">
        <f t="shared" si="155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86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5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87"/>
        <v>#N/A</v>
      </c>
      <c r="BG160" s="20" t="e">
        <f t="shared" si="157"/>
        <v>#N/A</v>
      </c>
      <c r="BH160" s="59" t="e">
        <f t="shared" si="158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88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5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89"/>
        <v>#N/A</v>
      </c>
      <c r="CB160" s="20" t="e">
        <f t="shared" si="160"/>
        <v>#N/A</v>
      </c>
      <c r="CC160" s="59" t="e">
        <f t="shared" si="161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90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6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91"/>
        <v>#N/A</v>
      </c>
      <c r="CW160" s="20" t="e">
        <f t="shared" si="163"/>
        <v>#N/A</v>
      </c>
      <c r="CX160" s="59" t="e">
        <f t="shared" si="164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92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6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93"/>
        <v>#N/A</v>
      </c>
      <c r="DR160" s="20" t="e">
        <f t="shared" si="166"/>
        <v>#N/A</v>
      </c>
      <c r="DS160" s="59" t="e">
        <f t="shared" si="167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94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6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95"/>
        <v>#N/A</v>
      </c>
      <c r="EM160" s="20" t="e">
        <f t="shared" si="169"/>
        <v>#N/A</v>
      </c>
      <c r="EN160" s="59" t="e">
        <f t="shared" si="170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96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7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97"/>
        <v>#N/A</v>
      </c>
      <c r="FH160" s="20" t="e">
        <f t="shared" si="172"/>
        <v>#N/A</v>
      </c>
      <c r="FI160" s="59" t="e">
        <f t="shared" si="173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98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7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99"/>
        <v>#N/A</v>
      </c>
      <c r="GC160" s="20" t="e">
        <f t="shared" si="175"/>
        <v>#N/A</v>
      </c>
      <c r="GD160" s="59" t="e">
        <f t="shared" si="176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200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7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201"/>
        <v>#N/A</v>
      </c>
      <c r="GX160" s="20" t="e">
        <f t="shared" si="178"/>
        <v>#N/A</v>
      </c>
      <c r="GY160" s="59" t="e">
        <f t="shared" si="179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202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80"/>
        <v>#N/A</v>
      </c>
    </row>
    <row r="161" spans="1:218" x14ac:dyDescent="0.35">
      <c r="A161" s="10">
        <f t="shared" si="18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82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5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-2.8421709430404007E-13</v>
      </c>
      <c r="O161" s="13">
        <f>N161*VLOOKUP('Données projet'!$B$9,Paramètres!$A$1:$I$89,3,0)*VLOOKUP('Données projet'!$B$9,Paramètres!$A$1:$I$89,5,0)</f>
        <v>-1.69961822393816E-13</v>
      </c>
      <c r="P161" s="13" t="e">
        <f t="shared" si="183"/>
        <v>#NUM!</v>
      </c>
      <c r="Q161" s="20" t="e">
        <f t="shared" si="151"/>
        <v>#NUM!</v>
      </c>
      <c r="R161" s="59" t="e">
        <f t="shared" si="152"/>
        <v>#NUM!</v>
      </c>
      <c r="S161" s="59">
        <f ca="1">AVERAGE(OFFSET($R$3,0,0,'Données projet'!$E$9+1,1))-AVERAGE(OFFSET($H$3,0,0,'Données projet'!$E$9+1,1))</f>
        <v>260.51637945828395</v>
      </c>
      <c r="T161" s="59">
        <f t="shared" si="184"/>
        <v>382.46224100713982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10.996617147609557</v>
      </c>
      <c r="AA161" s="21">
        <f>EXP(-LN(2)/25)*AA160+(1-EXP(-LN(2)/25))/(LN(2)/25)*Calculateur!V161*Calculateur!X161*VLOOKUP('Données projet'!$B$9,Paramètres!$A$1:$I$89,3,0)*0.475*44/12</f>
        <v>2.0883374843255975</v>
      </c>
      <c r="AB161" s="21">
        <f>EXP(-LN(2)/2)*AB160+(1-EXP(-LN(2)/2))/(LN(2)/2)*V161*Y161*VLOOKUP('Données projet'!$B$9,Paramètres!$A$1:$I$89,3,0)*0.475*44/12</f>
        <v>3.6400618237124426E-16</v>
      </c>
      <c r="AC161" s="22">
        <f t="shared" si="153"/>
        <v>13.084954631935155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85"/>
        <v>#N/A</v>
      </c>
      <c r="AL161" s="20" t="e">
        <f t="shared" si="154"/>
        <v>#N/A</v>
      </c>
      <c r="AM161" s="59" t="e">
        <f t="shared" si="155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86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5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87"/>
        <v>#N/A</v>
      </c>
      <c r="BG161" s="20" t="e">
        <f t="shared" si="157"/>
        <v>#N/A</v>
      </c>
      <c r="BH161" s="59" t="e">
        <f t="shared" si="158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88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5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89"/>
        <v>#N/A</v>
      </c>
      <c r="CB161" s="20" t="e">
        <f t="shared" si="160"/>
        <v>#N/A</v>
      </c>
      <c r="CC161" s="59" t="e">
        <f t="shared" si="161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90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6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91"/>
        <v>#N/A</v>
      </c>
      <c r="CW161" s="20" t="e">
        <f t="shared" si="163"/>
        <v>#N/A</v>
      </c>
      <c r="CX161" s="59" t="e">
        <f t="shared" si="164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92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6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93"/>
        <v>#N/A</v>
      </c>
      <c r="DR161" s="20" t="e">
        <f t="shared" si="166"/>
        <v>#N/A</v>
      </c>
      <c r="DS161" s="59" t="e">
        <f t="shared" si="167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94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6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95"/>
        <v>#N/A</v>
      </c>
      <c r="EM161" s="20" t="e">
        <f t="shared" si="169"/>
        <v>#N/A</v>
      </c>
      <c r="EN161" s="59" t="e">
        <f t="shared" si="170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96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7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97"/>
        <v>#N/A</v>
      </c>
      <c r="FH161" s="20" t="e">
        <f t="shared" si="172"/>
        <v>#N/A</v>
      </c>
      <c r="FI161" s="59" t="e">
        <f t="shared" si="173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98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7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99"/>
        <v>#N/A</v>
      </c>
      <c r="GC161" s="20" t="e">
        <f t="shared" si="175"/>
        <v>#N/A</v>
      </c>
      <c r="GD161" s="59" t="e">
        <f t="shared" si="176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200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7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201"/>
        <v>#N/A</v>
      </c>
      <c r="GX161" s="20" t="e">
        <f t="shared" si="178"/>
        <v>#N/A</v>
      </c>
      <c r="GY161" s="59" t="e">
        <f t="shared" si="179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202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80"/>
        <v>#N/A</v>
      </c>
    </row>
    <row r="162" spans="1:218" x14ac:dyDescent="0.35">
      <c r="A162" s="10">
        <f t="shared" si="18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82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5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-2.8421709430404007E-13</v>
      </c>
      <c r="O162" s="13">
        <f>N162*VLOOKUP('Données projet'!$B$9,Paramètres!$A$1:$I$89,3,0)*VLOOKUP('Données projet'!$B$9,Paramètres!$A$1:$I$89,5,0)</f>
        <v>-1.69961822393816E-13</v>
      </c>
      <c r="P162" s="13" t="e">
        <f t="shared" si="183"/>
        <v>#NUM!</v>
      </c>
      <c r="Q162" s="20" t="e">
        <f t="shared" si="151"/>
        <v>#NUM!</v>
      </c>
      <c r="R162" s="59" t="e">
        <f t="shared" si="152"/>
        <v>#NUM!</v>
      </c>
      <c r="S162" s="59">
        <f ca="1">AVERAGE(OFFSET($R$3,0,0,'Données projet'!$E$9+1,1))-AVERAGE(OFFSET($H$3,0,0,'Données projet'!$E$9+1,1))</f>
        <v>260.51637945828395</v>
      </c>
      <c r="T162" s="59">
        <f t="shared" si="184"/>
        <v>382.46224100713982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10.780980192619106</v>
      </c>
      <c r="AA162" s="21">
        <f>EXP(-LN(2)/25)*AA161+(1-EXP(-LN(2)/25))/(LN(2)/25)*Calculateur!V162*Calculateur!X162*VLOOKUP('Données projet'!$B$9,Paramètres!$A$1:$I$89,3,0)*0.475*44/12</f>
        <v>2.0312317859958187</v>
      </c>
      <c r="AB162" s="21">
        <f>EXP(-LN(2)/2)*AB161+(1-EXP(-LN(2)/2))/(LN(2)/2)*V162*Y162*VLOOKUP('Données projet'!$B$9,Paramètres!$A$1:$I$89,3,0)*0.475*44/12</f>
        <v>2.5739123994853393E-16</v>
      </c>
      <c r="AC162" s="22">
        <f t="shared" si="153"/>
        <v>12.812211978614926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85"/>
        <v>#N/A</v>
      </c>
      <c r="AL162" s="20" t="e">
        <f t="shared" si="154"/>
        <v>#N/A</v>
      </c>
      <c r="AM162" s="59" t="e">
        <f t="shared" si="155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86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5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87"/>
        <v>#N/A</v>
      </c>
      <c r="BG162" s="20" t="e">
        <f t="shared" si="157"/>
        <v>#N/A</v>
      </c>
      <c r="BH162" s="59" t="e">
        <f t="shared" si="158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88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5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89"/>
        <v>#N/A</v>
      </c>
      <c r="CB162" s="20" t="e">
        <f t="shared" si="160"/>
        <v>#N/A</v>
      </c>
      <c r="CC162" s="59" t="e">
        <f t="shared" si="161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90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6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91"/>
        <v>#N/A</v>
      </c>
      <c r="CW162" s="20" t="e">
        <f t="shared" si="163"/>
        <v>#N/A</v>
      </c>
      <c r="CX162" s="59" t="e">
        <f t="shared" si="164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92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6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93"/>
        <v>#N/A</v>
      </c>
      <c r="DR162" s="20" t="e">
        <f t="shared" si="166"/>
        <v>#N/A</v>
      </c>
      <c r="DS162" s="59" t="e">
        <f t="shared" si="167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94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6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95"/>
        <v>#N/A</v>
      </c>
      <c r="EM162" s="20" t="e">
        <f t="shared" si="169"/>
        <v>#N/A</v>
      </c>
      <c r="EN162" s="59" t="e">
        <f t="shared" si="170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96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7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97"/>
        <v>#N/A</v>
      </c>
      <c r="FH162" s="20" t="e">
        <f t="shared" si="172"/>
        <v>#N/A</v>
      </c>
      <c r="FI162" s="59" t="e">
        <f t="shared" si="173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98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7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99"/>
        <v>#N/A</v>
      </c>
      <c r="GC162" s="20" t="e">
        <f t="shared" si="175"/>
        <v>#N/A</v>
      </c>
      <c r="GD162" s="59" t="e">
        <f t="shared" si="176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200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7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201"/>
        <v>#N/A</v>
      </c>
      <c r="GX162" s="20" t="e">
        <f t="shared" si="178"/>
        <v>#N/A</v>
      </c>
      <c r="GY162" s="59" t="e">
        <f t="shared" si="179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202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80"/>
        <v>#N/A</v>
      </c>
    </row>
    <row r="163" spans="1:218" x14ac:dyDescent="0.35">
      <c r="A163" s="10">
        <f t="shared" si="18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82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5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-2.8421709430404007E-13</v>
      </c>
      <c r="O163" s="13">
        <f>N163*VLOOKUP('Données projet'!$B$9,Paramètres!$A$1:$I$89,3,0)*VLOOKUP('Données projet'!$B$9,Paramètres!$A$1:$I$89,5,0)</f>
        <v>-1.69961822393816E-13</v>
      </c>
      <c r="P163" s="13" t="e">
        <f t="shared" si="183"/>
        <v>#NUM!</v>
      </c>
      <c r="Q163" s="20" t="e">
        <f t="shared" si="151"/>
        <v>#NUM!</v>
      </c>
      <c r="R163" s="59" t="e">
        <f t="shared" si="152"/>
        <v>#NUM!</v>
      </c>
      <c r="S163" s="59">
        <f ca="1">AVERAGE(OFFSET($R$3,0,0,'Données projet'!$E$9+1,1))-AVERAGE(OFFSET($H$3,0,0,'Données projet'!$E$9+1,1))</f>
        <v>260.51637945828395</v>
      </c>
      <c r="T163" s="59">
        <f t="shared" si="184"/>
        <v>382.46224100713982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10.569571746790462</v>
      </c>
      <c r="AA163" s="21">
        <f>EXP(-LN(2)/25)*AA162+(1-EXP(-LN(2)/25))/(LN(2)/25)*Calculateur!V163*Calculateur!X163*VLOOKUP('Données projet'!$B$9,Paramètres!$A$1:$I$89,3,0)*0.475*44/12</f>
        <v>1.9756876459899257</v>
      </c>
      <c r="AB163" s="21">
        <f>EXP(-LN(2)/2)*AB162+(1-EXP(-LN(2)/2))/(LN(2)/2)*V163*Y163*VLOOKUP('Données projet'!$B$9,Paramètres!$A$1:$I$89,3,0)*0.475*44/12</f>
        <v>1.8200309118562213E-16</v>
      </c>
      <c r="AC163" s="22">
        <f t="shared" si="153"/>
        <v>12.545259392780387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85"/>
        <v>#N/A</v>
      </c>
      <c r="AL163" s="20" t="e">
        <f t="shared" si="154"/>
        <v>#N/A</v>
      </c>
      <c r="AM163" s="59" t="e">
        <f t="shared" si="155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86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5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87"/>
        <v>#N/A</v>
      </c>
      <c r="BG163" s="20" t="e">
        <f t="shared" si="157"/>
        <v>#N/A</v>
      </c>
      <c r="BH163" s="59" t="e">
        <f t="shared" si="158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88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5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89"/>
        <v>#N/A</v>
      </c>
      <c r="CB163" s="20" t="e">
        <f t="shared" si="160"/>
        <v>#N/A</v>
      </c>
      <c r="CC163" s="59" t="e">
        <f t="shared" si="161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90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6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91"/>
        <v>#N/A</v>
      </c>
      <c r="CW163" s="20" t="e">
        <f t="shared" si="163"/>
        <v>#N/A</v>
      </c>
      <c r="CX163" s="59" t="e">
        <f t="shared" si="164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92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6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93"/>
        <v>#N/A</v>
      </c>
      <c r="DR163" s="20" t="e">
        <f t="shared" si="166"/>
        <v>#N/A</v>
      </c>
      <c r="DS163" s="59" t="e">
        <f t="shared" si="167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94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6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95"/>
        <v>#N/A</v>
      </c>
      <c r="EM163" s="20" t="e">
        <f t="shared" si="169"/>
        <v>#N/A</v>
      </c>
      <c r="EN163" s="59" t="e">
        <f t="shared" si="170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96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7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97"/>
        <v>#N/A</v>
      </c>
      <c r="FH163" s="20" t="e">
        <f t="shared" si="172"/>
        <v>#N/A</v>
      </c>
      <c r="FI163" s="59" t="e">
        <f t="shared" si="173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98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7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99"/>
        <v>#N/A</v>
      </c>
      <c r="GC163" s="20" t="e">
        <f t="shared" si="175"/>
        <v>#N/A</v>
      </c>
      <c r="GD163" s="59" t="e">
        <f t="shared" si="176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200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7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201"/>
        <v>#N/A</v>
      </c>
      <c r="GX163" s="20" t="e">
        <f t="shared" si="178"/>
        <v>#N/A</v>
      </c>
      <c r="GY163" s="59" t="e">
        <f t="shared" si="179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202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80"/>
        <v>#N/A</v>
      </c>
    </row>
    <row r="164" spans="1:218" x14ac:dyDescent="0.35">
      <c r="A164" s="10">
        <f t="shared" ref="A164:A195" si="203">A163+1</f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ref="D164:D195" si="204">IFERROR(EXP(-1.0587+0.8836*LN(C164)+0.284),0)</f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5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-2.8421709430404007E-13</v>
      </c>
      <c r="O164" s="13">
        <f>N164*VLOOKUP('Données projet'!$B$9,Paramètres!$A$1:$I$89,3,0)*VLOOKUP('Données projet'!$B$9,Paramètres!$A$1:$I$89,5,0)</f>
        <v>-1.69961822393816E-13</v>
      </c>
      <c r="P164" s="13" t="e">
        <f t="shared" ref="P164:P195" si="205">EXP(-1.0587+0.8836*LN(O164)+0.284)</f>
        <v>#NUM!</v>
      </c>
      <c r="Q164" s="20" t="e">
        <f t="shared" si="151"/>
        <v>#NUM!</v>
      </c>
      <c r="R164" s="59" t="e">
        <f t="shared" si="152"/>
        <v>#NUM!</v>
      </c>
      <c r="S164" s="59">
        <f ca="1">AVERAGE(OFFSET($R$3,0,0,'Données projet'!$E$9+1,1))-AVERAGE(OFFSET($H$3,0,0,'Données projet'!$E$9+1,1))</f>
        <v>260.51637945828395</v>
      </c>
      <c r="T164" s="59">
        <f t="shared" ref="T164:T195" si="206">$T$3</f>
        <v>382.46224100713982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10.362308891638097</v>
      </c>
      <c r="AA164" s="21">
        <f>EXP(-LN(2)/25)*AA163+(1-EXP(-LN(2)/25))/(LN(2)/25)*Calculateur!V164*Calculateur!X164*VLOOKUP('Données projet'!$B$9,Paramètres!$A$1:$I$89,3,0)*0.475*44/12</f>
        <v>1.9216623634134333</v>
      </c>
      <c r="AB164" s="21">
        <f>EXP(-LN(2)/2)*AB163+(1-EXP(-LN(2)/2))/(LN(2)/2)*V164*Y164*VLOOKUP('Données projet'!$B$9,Paramètres!$A$1:$I$89,3,0)*0.475*44/12</f>
        <v>1.2869561997426696E-16</v>
      </c>
      <c r="AC164" s="22">
        <f t="shared" si="153"/>
        <v>12.283971255051531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ref="AK164:AK195" si="207">EXP(-1.0587+0.8836*LN(AJ164)+0.284)</f>
        <v>#N/A</v>
      </c>
      <c r="AL164" s="20" t="e">
        <f t="shared" si="154"/>
        <v>#N/A</v>
      </c>
      <c r="AM164" s="59" t="e">
        <f t="shared" si="155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ref="AO164:AO195" si="208">$AO$3</f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5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ref="BF164:BF195" si="209">EXP(-1.0587+0.8836*LN(BE164)+0.284)</f>
        <v>#N/A</v>
      </c>
      <c r="BG164" s="20" t="e">
        <f t="shared" si="157"/>
        <v>#N/A</v>
      </c>
      <c r="BH164" s="59" t="e">
        <f t="shared" si="158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ref="BJ164:BJ195" si="210">$BJ$3</f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5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ref="CA164:CA195" si="211">EXP(-1.0587+0.8836*LN(BZ164)+0.284)</f>
        <v>#N/A</v>
      </c>
      <c r="CB164" s="20" t="e">
        <f t="shared" si="160"/>
        <v>#N/A</v>
      </c>
      <c r="CC164" s="59" t="e">
        <f t="shared" si="161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ref="CE164:CE195" si="212">$CE$3</f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6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ref="CV164:CV195" si="213">EXP(-1.0587+0.8836*LN(CU164)+0.284)</f>
        <v>#N/A</v>
      </c>
      <c r="CW164" s="20" t="e">
        <f t="shared" si="163"/>
        <v>#N/A</v>
      </c>
      <c r="CX164" s="59" t="e">
        <f t="shared" si="164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ref="CZ164:CZ195" si="214">$CZ$3</f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6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ref="DQ164:DQ195" si="215">EXP(-1.0587+0.8836*LN(DP164)+0.284)</f>
        <v>#N/A</v>
      </c>
      <c r="DR164" s="20" t="e">
        <f t="shared" si="166"/>
        <v>#N/A</v>
      </c>
      <c r="DS164" s="59" t="e">
        <f t="shared" si="167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ref="DU164:DU195" si="216">$DU$3</f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6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ref="EL164:EL195" si="217">EXP(-1.0587+0.8836*LN(EK164)+0.284)</f>
        <v>#N/A</v>
      </c>
      <c r="EM164" s="20" t="e">
        <f t="shared" si="169"/>
        <v>#N/A</v>
      </c>
      <c r="EN164" s="59" t="e">
        <f t="shared" si="170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ref="EP164:EP195" si="218">$EP$3</f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7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ref="FG164:FG195" si="219">EXP(-1.0587+0.8836*LN(FF164)+0.284)</f>
        <v>#N/A</v>
      </c>
      <c r="FH164" s="20" t="e">
        <f t="shared" si="172"/>
        <v>#N/A</v>
      </c>
      <c r="FI164" s="59" t="e">
        <f t="shared" si="173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ref="FK164:FK195" si="220">$FK$3</f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7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ref="GB164:GB195" si="221">EXP(-1.0587+0.8836*LN(GA164)+0.284)</f>
        <v>#N/A</v>
      </c>
      <c r="GC164" s="20" t="e">
        <f t="shared" si="175"/>
        <v>#N/A</v>
      </c>
      <c r="GD164" s="59" t="e">
        <f t="shared" si="176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ref="GF164:GF195" si="222">$GF$3</f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7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ref="GW164:GW195" si="223">EXP(-1.0587+0.8836*LN(GV164)+0.284)</f>
        <v>#N/A</v>
      </c>
      <c r="GX164" s="20" t="e">
        <f t="shared" si="178"/>
        <v>#N/A</v>
      </c>
      <c r="GY164" s="59" t="e">
        <f t="shared" si="179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ref="HA164:HA195" si="224">$HA$3</f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80"/>
        <v>#N/A</v>
      </c>
    </row>
    <row r="165" spans="1:218" x14ac:dyDescent="0.35">
      <c r="A165" s="10">
        <f t="shared" si="203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204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5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-2.8421709430404007E-13</v>
      </c>
      <c r="O165" s="13">
        <f>N165*VLOOKUP('Données projet'!$B$9,Paramètres!$A$1:$I$89,3,0)*VLOOKUP('Données projet'!$B$9,Paramètres!$A$1:$I$89,5,0)</f>
        <v>-1.69961822393816E-13</v>
      </c>
      <c r="P165" s="13" t="e">
        <f t="shared" si="205"/>
        <v>#NUM!</v>
      </c>
      <c r="Q165" s="20" t="e">
        <f t="shared" si="151"/>
        <v>#NUM!</v>
      </c>
      <c r="R165" s="59" t="e">
        <f t="shared" si="152"/>
        <v>#NUM!</v>
      </c>
      <c r="S165" s="59">
        <f ca="1">AVERAGE(OFFSET($R$3,0,0,'Données projet'!$E$9+1,1))-AVERAGE(OFFSET($H$3,0,0,'Données projet'!$E$9+1,1))</f>
        <v>260.51637945828395</v>
      </c>
      <c r="T165" s="59">
        <f t="shared" si="206"/>
        <v>382.46224100713982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10.159110334657411</v>
      </c>
      <c r="AA165" s="21">
        <f>EXP(-LN(2)/25)*AA164+(1-EXP(-LN(2)/25))/(LN(2)/25)*Calculateur!V165*Calculateur!X165*VLOOKUP('Données projet'!$B$9,Paramètres!$A$1:$I$89,3,0)*0.475*44/12</f>
        <v>1.8691144050300612</v>
      </c>
      <c r="AB165" s="21">
        <f>EXP(-LN(2)/2)*AB164+(1-EXP(-LN(2)/2))/(LN(2)/2)*V165*Y165*VLOOKUP('Données projet'!$B$9,Paramètres!$A$1:$I$89,3,0)*0.475*44/12</f>
        <v>9.1001545592811066E-17</v>
      </c>
      <c r="AC165" s="22">
        <f t="shared" si="153"/>
        <v>12.028224739687472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207"/>
        <v>#N/A</v>
      </c>
      <c r="AL165" s="20" t="e">
        <f t="shared" si="154"/>
        <v>#N/A</v>
      </c>
      <c r="AM165" s="59" t="e">
        <f t="shared" si="155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208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5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209"/>
        <v>#N/A</v>
      </c>
      <c r="BG165" s="20" t="e">
        <f t="shared" si="157"/>
        <v>#N/A</v>
      </c>
      <c r="BH165" s="59" t="e">
        <f t="shared" si="158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210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5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211"/>
        <v>#N/A</v>
      </c>
      <c r="CB165" s="20" t="e">
        <f t="shared" si="160"/>
        <v>#N/A</v>
      </c>
      <c r="CC165" s="59" t="e">
        <f t="shared" si="161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212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6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213"/>
        <v>#N/A</v>
      </c>
      <c r="CW165" s="20" t="e">
        <f t="shared" si="163"/>
        <v>#N/A</v>
      </c>
      <c r="CX165" s="59" t="e">
        <f t="shared" si="164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214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6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215"/>
        <v>#N/A</v>
      </c>
      <c r="DR165" s="20" t="e">
        <f t="shared" si="166"/>
        <v>#N/A</v>
      </c>
      <c r="DS165" s="59" t="e">
        <f t="shared" si="167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216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6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217"/>
        <v>#N/A</v>
      </c>
      <c r="EM165" s="20" t="e">
        <f t="shared" si="169"/>
        <v>#N/A</v>
      </c>
      <c r="EN165" s="59" t="e">
        <f t="shared" si="170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218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7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219"/>
        <v>#N/A</v>
      </c>
      <c r="FH165" s="20" t="e">
        <f t="shared" si="172"/>
        <v>#N/A</v>
      </c>
      <c r="FI165" s="59" t="e">
        <f t="shared" si="173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220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7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221"/>
        <v>#N/A</v>
      </c>
      <c r="GC165" s="20" t="e">
        <f t="shared" si="175"/>
        <v>#N/A</v>
      </c>
      <c r="GD165" s="59" t="e">
        <f t="shared" si="176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222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7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223"/>
        <v>#N/A</v>
      </c>
      <c r="GX165" s="20" t="e">
        <f t="shared" si="178"/>
        <v>#N/A</v>
      </c>
      <c r="GY165" s="59" t="e">
        <f t="shared" si="179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224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80"/>
        <v>#N/A</v>
      </c>
    </row>
    <row r="166" spans="1:218" x14ac:dyDescent="0.35">
      <c r="A166" s="10">
        <f t="shared" si="203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204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5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-2.8421709430404007E-13</v>
      </c>
      <c r="O166" s="13">
        <f>N166*VLOOKUP('Données projet'!$B$9,Paramètres!$A$1:$I$89,3,0)*VLOOKUP('Données projet'!$B$9,Paramètres!$A$1:$I$89,5,0)</f>
        <v>-1.69961822393816E-13</v>
      </c>
      <c r="P166" s="13" t="e">
        <f t="shared" si="205"/>
        <v>#NUM!</v>
      </c>
      <c r="Q166" s="20" t="e">
        <f t="shared" si="151"/>
        <v>#NUM!</v>
      </c>
      <c r="R166" s="59" t="e">
        <f t="shared" si="152"/>
        <v>#NUM!</v>
      </c>
      <c r="S166" s="59">
        <f ca="1">AVERAGE(OFFSET($R$3,0,0,'Données projet'!$E$9+1,1))-AVERAGE(OFFSET($H$3,0,0,'Données projet'!$E$9+1,1))</f>
        <v>260.51637945828395</v>
      </c>
      <c r="T166" s="59">
        <f t="shared" si="206"/>
        <v>382.46224100713982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9.959896377440236</v>
      </c>
      <c r="AA166" s="21">
        <f>EXP(-LN(2)/25)*AA165+(1-EXP(-LN(2)/25))/(LN(2)/25)*Calculateur!V166*Calculateur!X166*VLOOKUP('Données projet'!$B$9,Paramètres!$A$1:$I$89,3,0)*0.475*44/12</f>
        <v>1.8180033733320595</v>
      </c>
      <c r="AB166" s="21">
        <f>EXP(-LN(2)/2)*AB165+(1-EXP(-LN(2)/2))/(LN(2)/2)*V166*Y166*VLOOKUP('Données projet'!$B$9,Paramètres!$A$1:$I$89,3,0)*0.475*44/12</f>
        <v>6.4347809987133482E-17</v>
      </c>
      <c r="AC166" s="22">
        <f t="shared" si="153"/>
        <v>11.777899750772296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207"/>
        <v>#N/A</v>
      </c>
      <c r="AL166" s="20" t="e">
        <f t="shared" si="154"/>
        <v>#N/A</v>
      </c>
      <c r="AM166" s="59" t="e">
        <f t="shared" si="155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208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5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209"/>
        <v>#N/A</v>
      </c>
      <c r="BG166" s="20" t="e">
        <f t="shared" si="157"/>
        <v>#N/A</v>
      </c>
      <c r="BH166" s="59" t="e">
        <f t="shared" si="158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210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5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211"/>
        <v>#N/A</v>
      </c>
      <c r="CB166" s="20" t="e">
        <f t="shared" si="160"/>
        <v>#N/A</v>
      </c>
      <c r="CC166" s="59" t="e">
        <f t="shared" si="161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212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6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213"/>
        <v>#N/A</v>
      </c>
      <c r="CW166" s="20" t="e">
        <f t="shared" si="163"/>
        <v>#N/A</v>
      </c>
      <c r="CX166" s="59" t="e">
        <f t="shared" si="164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214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6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215"/>
        <v>#N/A</v>
      </c>
      <c r="DR166" s="20" t="e">
        <f t="shared" si="166"/>
        <v>#N/A</v>
      </c>
      <c r="DS166" s="59" t="e">
        <f t="shared" si="167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216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6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217"/>
        <v>#N/A</v>
      </c>
      <c r="EM166" s="20" t="e">
        <f t="shared" si="169"/>
        <v>#N/A</v>
      </c>
      <c r="EN166" s="59" t="e">
        <f t="shared" si="170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218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7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219"/>
        <v>#N/A</v>
      </c>
      <c r="FH166" s="20" t="e">
        <f t="shared" si="172"/>
        <v>#N/A</v>
      </c>
      <c r="FI166" s="59" t="e">
        <f t="shared" si="173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220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7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221"/>
        <v>#N/A</v>
      </c>
      <c r="GC166" s="20" t="e">
        <f t="shared" si="175"/>
        <v>#N/A</v>
      </c>
      <c r="GD166" s="59" t="e">
        <f t="shared" si="176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222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7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223"/>
        <v>#N/A</v>
      </c>
      <c r="GX166" s="20" t="e">
        <f t="shared" si="178"/>
        <v>#N/A</v>
      </c>
      <c r="GY166" s="59" t="e">
        <f t="shared" si="179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224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80"/>
        <v>#N/A</v>
      </c>
    </row>
    <row r="167" spans="1:218" x14ac:dyDescent="0.35">
      <c r="A167" s="10">
        <f t="shared" si="203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204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5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-2.8421709430404007E-13</v>
      </c>
      <c r="O167" s="13">
        <f>N167*VLOOKUP('Données projet'!$B$9,Paramètres!$A$1:$I$89,3,0)*VLOOKUP('Données projet'!$B$9,Paramètres!$A$1:$I$89,5,0)</f>
        <v>-1.69961822393816E-13</v>
      </c>
      <c r="P167" s="13" t="e">
        <f t="shared" si="205"/>
        <v>#NUM!</v>
      </c>
      <c r="Q167" s="20" t="e">
        <f t="shared" si="151"/>
        <v>#NUM!</v>
      </c>
      <c r="R167" s="59" t="e">
        <f t="shared" si="152"/>
        <v>#NUM!</v>
      </c>
      <c r="S167" s="59">
        <f ca="1">AVERAGE(OFFSET($R$3,0,0,'Données projet'!$E$9+1,1))-AVERAGE(OFFSET($H$3,0,0,'Données projet'!$E$9+1,1))</f>
        <v>260.51637945828395</v>
      </c>
      <c r="T167" s="59">
        <f t="shared" si="206"/>
        <v>382.46224100713982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9.7645888844155735</v>
      </c>
      <c r="AA167" s="21">
        <f>EXP(-LN(2)/25)*AA166+(1-EXP(-LN(2)/25))/(LN(2)/25)*Calculateur!V167*Calculateur!X167*VLOOKUP('Données projet'!$B$9,Paramètres!$A$1:$I$89,3,0)*0.475*44/12</f>
        <v>1.7682899754836521</v>
      </c>
      <c r="AB167" s="21">
        <f>EXP(-LN(2)/2)*AB166+(1-EXP(-LN(2)/2))/(LN(2)/2)*V167*Y167*VLOOKUP('Données projet'!$B$9,Paramètres!$A$1:$I$89,3,0)*0.475*44/12</f>
        <v>4.5500772796405533E-17</v>
      </c>
      <c r="AC167" s="22">
        <f t="shared" si="153"/>
        <v>11.532878859899226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207"/>
        <v>#N/A</v>
      </c>
      <c r="AL167" s="20" t="e">
        <f t="shared" si="154"/>
        <v>#N/A</v>
      </c>
      <c r="AM167" s="59" t="e">
        <f t="shared" si="155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208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5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209"/>
        <v>#N/A</v>
      </c>
      <c r="BG167" s="20" t="e">
        <f t="shared" si="157"/>
        <v>#N/A</v>
      </c>
      <c r="BH167" s="59" t="e">
        <f t="shared" si="158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210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5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211"/>
        <v>#N/A</v>
      </c>
      <c r="CB167" s="20" t="e">
        <f t="shared" si="160"/>
        <v>#N/A</v>
      </c>
      <c r="CC167" s="59" t="e">
        <f t="shared" si="161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212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6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213"/>
        <v>#N/A</v>
      </c>
      <c r="CW167" s="20" t="e">
        <f t="shared" si="163"/>
        <v>#N/A</v>
      </c>
      <c r="CX167" s="59" t="e">
        <f t="shared" si="164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214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6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215"/>
        <v>#N/A</v>
      </c>
      <c r="DR167" s="20" t="e">
        <f t="shared" si="166"/>
        <v>#N/A</v>
      </c>
      <c r="DS167" s="59" t="e">
        <f t="shared" si="167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216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6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217"/>
        <v>#N/A</v>
      </c>
      <c r="EM167" s="20" t="e">
        <f t="shared" si="169"/>
        <v>#N/A</v>
      </c>
      <c r="EN167" s="59" t="e">
        <f t="shared" si="170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218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7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219"/>
        <v>#N/A</v>
      </c>
      <c r="FH167" s="20" t="e">
        <f t="shared" si="172"/>
        <v>#N/A</v>
      </c>
      <c r="FI167" s="59" t="e">
        <f t="shared" si="173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220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7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221"/>
        <v>#N/A</v>
      </c>
      <c r="GC167" s="20" t="e">
        <f t="shared" si="175"/>
        <v>#N/A</v>
      </c>
      <c r="GD167" s="59" t="e">
        <f t="shared" si="176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222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7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223"/>
        <v>#N/A</v>
      </c>
      <c r="GX167" s="20" t="e">
        <f t="shared" si="178"/>
        <v>#N/A</v>
      </c>
      <c r="GY167" s="59" t="e">
        <f t="shared" si="179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224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80"/>
        <v>#N/A</v>
      </c>
    </row>
    <row r="168" spans="1:218" x14ac:dyDescent="0.35">
      <c r="A168" s="10">
        <f t="shared" si="203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204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5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-2.8421709430404007E-13</v>
      </c>
      <c r="O168" s="13">
        <f>N168*VLOOKUP('Données projet'!$B$9,Paramètres!$A$1:$I$89,3,0)*VLOOKUP('Données projet'!$B$9,Paramètres!$A$1:$I$89,5,0)</f>
        <v>-1.69961822393816E-13</v>
      </c>
      <c r="P168" s="13" t="e">
        <f t="shared" si="205"/>
        <v>#NUM!</v>
      </c>
      <c r="Q168" s="20" t="e">
        <f t="shared" si="151"/>
        <v>#NUM!</v>
      </c>
      <c r="R168" s="59" t="e">
        <f t="shared" si="152"/>
        <v>#NUM!</v>
      </c>
      <c r="S168" s="59">
        <f ca="1">AVERAGE(OFFSET($R$3,0,0,'Données projet'!$E$9+1,1))-AVERAGE(OFFSET($H$3,0,0,'Données projet'!$E$9+1,1))</f>
        <v>260.51637945828395</v>
      </c>
      <c r="T168" s="59">
        <f t="shared" si="206"/>
        <v>382.46224100713982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9.5731112522033168</v>
      </c>
      <c r="AA168" s="21">
        <f>EXP(-LN(2)/25)*AA167+(1-EXP(-LN(2)/25))/(LN(2)/25)*Calculateur!V168*Calculateur!X168*VLOOKUP('Données projet'!$B$9,Paramètres!$A$1:$I$89,3,0)*0.475*44/12</f>
        <v>1.7199359931137232</v>
      </c>
      <c r="AB168" s="21">
        <f>EXP(-LN(2)/2)*AB167+(1-EXP(-LN(2)/2))/(LN(2)/2)*V168*Y168*VLOOKUP('Données projet'!$B$9,Paramètres!$A$1:$I$89,3,0)*0.475*44/12</f>
        <v>3.2173904993566741E-17</v>
      </c>
      <c r="AC168" s="22">
        <f t="shared" si="153"/>
        <v>11.293047245317041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207"/>
        <v>#N/A</v>
      </c>
      <c r="AL168" s="20" t="e">
        <f t="shared" si="154"/>
        <v>#N/A</v>
      </c>
      <c r="AM168" s="59" t="e">
        <f t="shared" si="155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208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5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209"/>
        <v>#N/A</v>
      </c>
      <c r="BG168" s="20" t="e">
        <f t="shared" si="157"/>
        <v>#N/A</v>
      </c>
      <c r="BH168" s="59" t="e">
        <f t="shared" si="158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210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5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211"/>
        <v>#N/A</v>
      </c>
      <c r="CB168" s="20" t="e">
        <f t="shared" si="160"/>
        <v>#N/A</v>
      </c>
      <c r="CC168" s="59" t="e">
        <f t="shared" si="161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212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6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213"/>
        <v>#N/A</v>
      </c>
      <c r="CW168" s="20" t="e">
        <f t="shared" si="163"/>
        <v>#N/A</v>
      </c>
      <c r="CX168" s="59" t="e">
        <f t="shared" si="164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214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6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215"/>
        <v>#N/A</v>
      </c>
      <c r="DR168" s="20" t="e">
        <f t="shared" si="166"/>
        <v>#N/A</v>
      </c>
      <c r="DS168" s="59" t="e">
        <f t="shared" si="167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216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6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217"/>
        <v>#N/A</v>
      </c>
      <c r="EM168" s="20" t="e">
        <f t="shared" si="169"/>
        <v>#N/A</v>
      </c>
      <c r="EN168" s="59" t="e">
        <f t="shared" si="170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218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7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219"/>
        <v>#N/A</v>
      </c>
      <c r="FH168" s="20" t="e">
        <f t="shared" si="172"/>
        <v>#N/A</v>
      </c>
      <c r="FI168" s="59" t="e">
        <f t="shared" si="173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220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7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221"/>
        <v>#N/A</v>
      </c>
      <c r="GC168" s="20" t="e">
        <f t="shared" si="175"/>
        <v>#N/A</v>
      </c>
      <c r="GD168" s="59" t="e">
        <f t="shared" si="176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222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7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223"/>
        <v>#N/A</v>
      </c>
      <c r="GX168" s="20" t="e">
        <f t="shared" si="178"/>
        <v>#N/A</v>
      </c>
      <c r="GY168" s="59" t="e">
        <f t="shared" si="179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224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80"/>
        <v>#N/A</v>
      </c>
    </row>
    <row r="169" spans="1:218" x14ac:dyDescent="0.35">
      <c r="A169" s="10">
        <f t="shared" si="203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204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5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-2.8421709430404007E-13</v>
      </c>
      <c r="O169" s="13">
        <f>N169*VLOOKUP('Données projet'!$B$9,Paramètres!$A$1:$I$89,3,0)*VLOOKUP('Données projet'!$B$9,Paramètres!$A$1:$I$89,5,0)</f>
        <v>-1.69961822393816E-13</v>
      </c>
      <c r="P169" s="13" t="e">
        <f t="shared" si="205"/>
        <v>#NUM!</v>
      </c>
      <c r="Q169" s="20" t="e">
        <f t="shared" si="151"/>
        <v>#NUM!</v>
      </c>
      <c r="R169" s="59" t="e">
        <f t="shared" si="152"/>
        <v>#NUM!</v>
      </c>
      <c r="S169" s="59">
        <f ca="1">AVERAGE(OFFSET($R$3,0,0,'Données projet'!$E$9+1,1))-AVERAGE(OFFSET($H$3,0,0,'Données projet'!$E$9+1,1))</f>
        <v>260.51637945828395</v>
      </c>
      <c r="T169" s="59">
        <f t="shared" si="206"/>
        <v>382.46224100713982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9.3853883795689175</v>
      </c>
      <c r="AA169" s="21">
        <f>EXP(-LN(2)/25)*AA168+(1-EXP(-LN(2)/25))/(LN(2)/25)*Calculateur!V169*Calculateur!X169*VLOOKUP('Données projet'!$B$9,Paramètres!$A$1:$I$89,3,0)*0.475*44/12</f>
        <v>1.6729042529345255</v>
      </c>
      <c r="AB169" s="21">
        <f>EXP(-LN(2)/2)*AB168+(1-EXP(-LN(2)/2))/(LN(2)/2)*V169*Y169*VLOOKUP('Données projet'!$B$9,Paramètres!$A$1:$I$89,3,0)*0.475*44/12</f>
        <v>2.2750386398202766E-17</v>
      </c>
      <c r="AC169" s="22">
        <f t="shared" si="153"/>
        <v>11.058292632503443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207"/>
        <v>#N/A</v>
      </c>
      <c r="AL169" s="20" t="e">
        <f t="shared" si="154"/>
        <v>#N/A</v>
      </c>
      <c r="AM169" s="59" t="e">
        <f t="shared" si="155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208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5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209"/>
        <v>#N/A</v>
      </c>
      <c r="BG169" s="20" t="e">
        <f t="shared" si="157"/>
        <v>#N/A</v>
      </c>
      <c r="BH169" s="59" t="e">
        <f t="shared" si="158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210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5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211"/>
        <v>#N/A</v>
      </c>
      <c r="CB169" s="20" t="e">
        <f t="shared" si="160"/>
        <v>#N/A</v>
      </c>
      <c r="CC169" s="59" t="e">
        <f t="shared" si="161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212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6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213"/>
        <v>#N/A</v>
      </c>
      <c r="CW169" s="20" t="e">
        <f t="shared" si="163"/>
        <v>#N/A</v>
      </c>
      <c r="CX169" s="59" t="e">
        <f t="shared" si="164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214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6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215"/>
        <v>#N/A</v>
      </c>
      <c r="DR169" s="20" t="e">
        <f t="shared" si="166"/>
        <v>#N/A</v>
      </c>
      <c r="DS169" s="59" t="e">
        <f t="shared" si="167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216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6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217"/>
        <v>#N/A</v>
      </c>
      <c r="EM169" s="20" t="e">
        <f t="shared" si="169"/>
        <v>#N/A</v>
      </c>
      <c r="EN169" s="59" t="e">
        <f t="shared" si="170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218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7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219"/>
        <v>#N/A</v>
      </c>
      <c r="FH169" s="20" t="e">
        <f t="shared" si="172"/>
        <v>#N/A</v>
      </c>
      <c r="FI169" s="59" t="e">
        <f t="shared" si="173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220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7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221"/>
        <v>#N/A</v>
      </c>
      <c r="GC169" s="20" t="e">
        <f t="shared" si="175"/>
        <v>#N/A</v>
      </c>
      <c r="GD169" s="59" t="e">
        <f t="shared" si="176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222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7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223"/>
        <v>#N/A</v>
      </c>
      <c r="GX169" s="20" t="e">
        <f t="shared" si="178"/>
        <v>#N/A</v>
      </c>
      <c r="GY169" s="59" t="e">
        <f t="shared" si="179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224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80"/>
        <v>#N/A</v>
      </c>
    </row>
    <row r="170" spans="1:218" x14ac:dyDescent="0.35">
      <c r="A170" s="10">
        <f t="shared" si="203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204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5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-2.8421709430404007E-13</v>
      </c>
      <c r="O170" s="13">
        <f>N170*VLOOKUP('Données projet'!$B$9,Paramètres!$A$1:$I$89,3,0)*VLOOKUP('Données projet'!$B$9,Paramètres!$A$1:$I$89,5,0)</f>
        <v>-1.69961822393816E-13</v>
      </c>
      <c r="P170" s="13" t="e">
        <f t="shared" si="205"/>
        <v>#NUM!</v>
      </c>
      <c r="Q170" s="20" t="e">
        <f t="shared" si="151"/>
        <v>#NUM!</v>
      </c>
      <c r="R170" s="59" t="e">
        <f t="shared" si="152"/>
        <v>#NUM!</v>
      </c>
      <c r="S170" s="59">
        <f ca="1">AVERAGE(OFFSET($R$3,0,0,'Données projet'!$E$9+1,1))-AVERAGE(OFFSET($H$3,0,0,'Données projet'!$E$9+1,1))</f>
        <v>260.51637945828395</v>
      </c>
      <c r="T170" s="59">
        <f t="shared" si="206"/>
        <v>382.46224100713982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9.2013466379672337</v>
      </c>
      <c r="AA170" s="21">
        <f>EXP(-LN(2)/25)*AA169+(1-EXP(-LN(2)/25))/(LN(2)/25)*Calculateur!V170*Calculateur!X170*VLOOKUP('Données projet'!$B$9,Paramètres!$A$1:$I$89,3,0)*0.475*44/12</f>
        <v>1.6271585981638197</v>
      </c>
      <c r="AB170" s="21">
        <f>EXP(-LN(2)/2)*AB169+(1-EXP(-LN(2)/2))/(LN(2)/2)*V170*Y170*VLOOKUP('Données projet'!$B$9,Paramètres!$A$1:$I$89,3,0)*0.475*44/12</f>
        <v>1.608695249678337E-17</v>
      </c>
      <c r="AC170" s="22">
        <f t="shared" si="153"/>
        <v>10.828505236131054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207"/>
        <v>#N/A</v>
      </c>
      <c r="AL170" s="20" t="e">
        <f t="shared" si="154"/>
        <v>#N/A</v>
      </c>
      <c r="AM170" s="59" t="e">
        <f t="shared" si="155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208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5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209"/>
        <v>#N/A</v>
      </c>
      <c r="BG170" s="20" t="e">
        <f t="shared" si="157"/>
        <v>#N/A</v>
      </c>
      <c r="BH170" s="59" t="e">
        <f t="shared" si="158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210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5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211"/>
        <v>#N/A</v>
      </c>
      <c r="CB170" s="20" t="e">
        <f t="shared" si="160"/>
        <v>#N/A</v>
      </c>
      <c r="CC170" s="59" t="e">
        <f t="shared" si="161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212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6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213"/>
        <v>#N/A</v>
      </c>
      <c r="CW170" s="20" t="e">
        <f t="shared" si="163"/>
        <v>#N/A</v>
      </c>
      <c r="CX170" s="59" t="e">
        <f t="shared" si="164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214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6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215"/>
        <v>#N/A</v>
      </c>
      <c r="DR170" s="20" t="e">
        <f t="shared" si="166"/>
        <v>#N/A</v>
      </c>
      <c r="DS170" s="59" t="e">
        <f t="shared" si="167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216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6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217"/>
        <v>#N/A</v>
      </c>
      <c r="EM170" s="20" t="e">
        <f t="shared" si="169"/>
        <v>#N/A</v>
      </c>
      <c r="EN170" s="59" t="e">
        <f t="shared" si="170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218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7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219"/>
        <v>#N/A</v>
      </c>
      <c r="FH170" s="20" t="e">
        <f t="shared" si="172"/>
        <v>#N/A</v>
      </c>
      <c r="FI170" s="59" t="e">
        <f t="shared" si="173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220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7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221"/>
        <v>#N/A</v>
      </c>
      <c r="GC170" s="20" t="e">
        <f t="shared" si="175"/>
        <v>#N/A</v>
      </c>
      <c r="GD170" s="59" t="e">
        <f t="shared" si="176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222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7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223"/>
        <v>#N/A</v>
      </c>
      <c r="GX170" s="20" t="e">
        <f t="shared" si="178"/>
        <v>#N/A</v>
      </c>
      <c r="GY170" s="59" t="e">
        <f t="shared" si="179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224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80"/>
        <v>#N/A</v>
      </c>
    </row>
    <row r="171" spans="1:218" x14ac:dyDescent="0.35">
      <c r="A171" s="10">
        <f t="shared" si="203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204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5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-2.8421709430404007E-13</v>
      </c>
      <c r="O171" s="13">
        <f>N171*VLOOKUP('Données projet'!$B$9,Paramètres!$A$1:$I$89,3,0)*VLOOKUP('Données projet'!$B$9,Paramètres!$A$1:$I$89,5,0)</f>
        <v>-1.69961822393816E-13</v>
      </c>
      <c r="P171" s="13" t="e">
        <f t="shared" si="205"/>
        <v>#NUM!</v>
      </c>
      <c r="Q171" s="20" t="e">
        <f t="shared" si="151"/>
        <v>#NUM!</v>
      </c>
      <c r="R171" s="59" t="e">
        <f t="shared" si="152"/>
        <v>#NUM!</v>
      </c>
      <c r="S171" s="59">
        <f ca="1">AVERAGE(OFFSET($R$3,0,0,'Données projet'!$E$9+1,1))-AVERAGE(OFFSET($H$3,0,0,'Données projet'!$E$9+1,1))</f>
        <v>260.51637945828395</v>
      </c>
      <c r="T171" s="59">
        <f t="shared" si="206"/>
        <v>382.46224100713982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9.0209138426639797</v>
      </c>
      <c r="AA171" s="21">
        <f>EXP(-LN(2)/25)*AA170+(1-EXP(-LN(2)/25))/(LN(2)/25)*Calculateur!V171*Calculateur!X171*VLOOKUP('Données projet'!$B$9,Paramètres!$A$1:$I$89,3,0)*0.475*44/12</f>
        <v>1.5826638607284782</v>
      </c>
      <c r="AB171" s="21">
        <f>EXP(-LN(2)/2)*AB170+(1-EXP(-LN(2)/2))/(LN(2)/2)*V171*Y171*VLOOKUP('Données projet'!$B$9,Paramètres!$A$1:$I$89,3,0)*0.475*44/12</f>
        <v>1.1375193199101383E-17</v>
      </c>
      <c r="AC171" s="22">
        <f t="shared" si="153"/>
        <v>10.603577703392459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207"/>
        <v>#N/A</v>
      </c>
      <c r="AL171" s="20" t="e">
        <f t="shared" si="154"/>
        <v>#N/A</v>
      </c>
      <c r="AM171" s="59" t="e">
        <f t="shared" si="155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208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5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209"/>
        <v>#N/A</v>
      </c>
      <c r="BG171" s="20" t="e">
        <f t="shared" si="157"/>
        <v>#N/A</v>
      </c>
      <c r="BH171" s="59" t="e">
        <f t="shared" si="158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210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5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211"/>
        <v>#N/A</v>
      </c>
      <c r="CB171" s="20" t="e">
        <f t="shared" si="160"/>
        <v>#N/A</v>
      </c>
      <c r="CC171" s="59" t="e">
        <f t="shared" si="161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212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6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213"/>
        <v>#N/A</v>
      </c>
      <c r="CW171" s="20" t="e">
        <f t="shared" si="163"/>
        <v>#N/A</v>
      </c>
      <c r="CX171" s="59" t="e">
        <f t="shared" si="164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214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6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215"/>
        <v>#N/A</v>
      </c>
      <c r="DR171" s="20" t="e">
        <f t="shared" si="166"/>
        <v>#N/A</v>
      </c>
      <c r="DS171" s="59" t="e">
        <f t="shared" si="167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216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6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217"/>
        <v>#N/A</v>
      </c>
      <c r="EM171" s="20" t="e">
        <f t="shared" si="169"/>
        <v>#N/A</v>
      </c>
      <c r="EN171" s="59" t="e">
        <f t="shared" si="170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218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7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219"/>
        <v>#N/A</v>
      </c>
      <c r="FH171" s="20" t="e">
        <f t="shared" si="172"/>
        <v>#N/A</v>
      </c>
      <c r="FI171" s="59" t="e">
        <f t="shared" si="173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220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7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221"/>
        <v>#N/A</v>
      </c>
      <c r="GC171" s="20" t="e">
        <f t="shared" si="175"/>
        <v>#N/A</v>
      </c>
      <c r="GD171" s="59" t="e">
        <f t="shared" si="176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222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7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223"/>
        <v>#N/A</v>
      </c>
      <c r="GX171" s="20" t="e">
        <f t="shared" si="178"/>
        <v>#N/A</v>
      </c>
      <c r="GY171" s="59" t="e">
        <f t="shared" si="179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224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80"/>
        <v>#N/A</v>
      </c>
    </row>
    <row r="172" spans="1:218" x14ac:dyDescent="0.35">
      <c r="A172" s="10">
        <f t="shared" si="203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204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5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-2.8421709430404007E-13</v>
      </c>
      <c r="O172" s="13">
        <f>N172*VLOOKUP('Données projet'!$B$9,Paramètres!$A$1:$I$89,3,0)*VLOOKUP('Données projet'!$B$9,Paramètres!$A$1:$I$89,5,0)</f>
        <v>-1.69961822393816E-13</v>
      </c>
      <c r="P172" s="13" t="e">
        <f t="shared" si="205"/>
        <v>#NUM!</v>
      </c>
      <c r="Q172" s="20" t="e">
        <f t="shared" si="151"/>
        <v>#NUM!</v>
      </c>
      <c r="R172" s="59" t="e">
        <f t="shared" si="152"/>
        <v>#NUM!</v>
      </c>
      <c r="S172" s="59">
        <f ca="1">AVERAGE(OFFSET($R$3,0,0,'Données projet'!$E$9+1,1))-AVERAGE(OFFSET($H$3,0,0,'Données projet'!$E$9+1,1))</f>
        <v>260.51637945828395</v>
      </c>
      <c r="T172" s="59">
        <f t="shared" si="206"/>
        <v>382.46224100713982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8.8440192244234836</v>
      </c>
      <c r="AA172" s="21">
        <f>EXP(-LN(2)/25)*AA171+(1-EXP(-LN(2)/25))/(LN(2)/25)*Calculateur!V172*Calculateur!X172*VLOOKUP('Données projet'!$B$9,Paramètres!$A$1:$I$89,3,0)*0.475*44/12</f>
        <v>1.5393858342281828</v>
      </c>
      <c r="AB172" s="21">
        <f>EXP(-LN(2)/2)*AB171+(1-EXP(-LN(2)/2))/(LN(2)/2)*V172*Y172*VLOOKUP('Données projet'!$B$9,Paramètres!$A$1:$I$89,3,0)*0.475*44/12</f>
        <v>8.0434762483916852E-18</v>
      </c>
      <c r="AC172" s="22">
        <f t="shared" si="153"/>
        <v>10.383405058651666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207"/>
        <v>#N/A</v>
      </c>
      <c r="AL172" s="20" t="e">
        <f t="shared" si="154"/>
        <v>#N/A</v>
      </c>
      <c r="AM172" s="59" t="e">
        <f t="shared" si="155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208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5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209"/>
        <v>#N/A</v>
      </c>
      <c r="BG172" s="20" t="e">
        <f t="shared" si="157"/>
        <v>#N/A</v>
      </c>
      <c r="BH172" s="59" t="e">
        <f t="shared" si="158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210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5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211"/>
        <v>#N/A</v>
      </c>
      <c r="CB172" s="20" t="e">
        <f t="shared" si="160"/>
        <v>#N/A</v>
      </c>
      <c r="CC172" s="59" t="e">
        <f t="shared" si="161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212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6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213"/>
        <v>#N/A</v>
      </c>
      <c r="CW172" s="20" t="e">
        <f t="shared" si="163"/>
        <v>#N/A</v>
      </c>
      <c r="CX172" s="59" t="e">
        <f t="shared" si="164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214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6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215"/>
        <v>#N/A</v>
      </c>
      <c r="DR172" s="20" t="e">
        <f t="shared" si="166"/>
        <v>#N/A</v>
      </c>
      <c r="DS172" s="59" t="e">
        <f t="shared" si="167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216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6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217"/>
        <v>#N/A</v>
      </c>
      <c r="EM172" s="20" t="e">
        <f t="shared" si="169"/>
        <v>#N/A</v>
      </c>
      <c r="EN172" s="59" t="e">
        <f t="shared" si="170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218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7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219"/>
        <v>#N/A</v>
      </c>
      <c r="FH172" s="20" t="e">
        <f t="shared" si="172"/>
        <v>#N/A</v>
      </c>
      <c r="FI172" s="59" t="e">
        <f t="shared" si="173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220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7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221"/>
        <v>#N/A</v>
      </c>
      <c r="GC172" s="20" t="e">
        <f t="shared" si="175"/>
        <v>#N/A</v>
      </c>
      <c r="GD172" s="59" t="e">
        <f t="shared" si="176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222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7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223"/>
        <v>#N/A</v>
      </c>
      <c r="GX172" s="20" t="e">
        <f t="shared" si="178"/>
        <v>#N/A</v>
      </c>
      <c r="GY172" s="59" t="e">
        <f t="shared" si="179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224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80"/>
        <v>#N/A</v>
      </c>
    </row>
    <row r="173" spans="1:218" x14ac:dyDescent="0.35">
      <c r="A173" s="10">
        <f t="shared" si="203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204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5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-2.8421709430404007E-13</v>
      </c>
      <c r="O173" s="13">
        <f>N173*VLOOKUP('Données projet'!$B$9,Paramètres!$A$1:$I$89,3,0)*VLOOKUP('Données projet'!$B$9,Paramètres!$A$1:$I$89,5,0)</f>
        <v>-1.69961822393816E-13</v>
      </c>
      <c r="P173" s="13" t="e">
        <f t="shared" si="205"/>
        <v>#NUM!</v>
      </c>
      <c r="Q173" s="20" t="e">
        <f t="shared" si="151"/>
        <v>#NUM!</v>
      </c>
      <c r="R173" s="59" t="e">
        <f t="shared" si="152"/>
        <v>#NUM!</v>
      </c>
      <c r="S173" s="59">
        <f ca="1">AVERAGE(OFFSET($R$3,0,0,'Données projet'!$E$9+1,1))-AVERAGE(OFFSET($H$3,0,0,'Données projet'!$E$9+1,1))</f>
        <v>260.51637945828395</v>
      </c>
      <c r="T173" s="59">
        <f t="shared" si="206"/>
        <v>382.46224100713982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8.6705934017516206</v>
      </c>
      <c r="AA173" s="21">
        <f>EXP(-LN(2)/25)*AA172+(1-EXP(-LN(2)/25))/(LN(2)/25)*Calculateur!V173*Calculateur!X173*VLOOKUP('Données projet'!$B$9,Paramètres!$A$1:$I$89,3,0)*0.475*44/12</f>
        <v>1.4972912476384304</v>
      </c>
      <c r="AB173" s="21">
        <f>EXP(-LN(2)/2)*AB172+(1-EXP(-LN(2)/2))/(LN(2)/2)*V173*Y173*VLOOKUP('Données projet'!$B$9,Paramètres!$A$1:$I$89,3,0)*0.475*44/12</f>
        <v>5.6875965995506916E-18</v>
      </c>
      <c r="AC173" s="22">
        <f t="shared" si="153"/>
        <v>10.16788464939005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207"/>
        <v>#N/A</v>
      </c>
      <c r="AL173" s="20" t="e">
        <f t="shared" si="154"/>
        <v>#N/A</v>
      </c>
      <c r="AM173" s="59" t="e">
        <f t="shared" si="155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208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5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209"/>
        <v>#N/A</v>
      </c>
      <c r="BG173" s="20" t="e">
        <f t="shared" si="157"/>
        <v>#N/A</v>
      </c>
      <c r="BH173" s="59" t="e">
        <f t="shared" si="158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210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5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211"/>
        <v>#N/A</v>
      </c>
      <c r="CB173" s="20" t="e">
        <f t="shared" si="160"/>
        <v>#N/A</v>
      </c>
      <c r="CC173" s="59" t="e">
        <f t="shared" si="161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212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6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213"/>
        <v>#N/A</v>
      </c>
      <c r="CW173" s="20" t="e">
        <f t="shared" si="163"/>
        <v>#N/A</v>
      </c>
      <c r="CX173" s="59" t="e">
        <f t="shared" si="164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214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6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215"/>
        <v>#N/A</v>
      </c>
      <c r="DR173" s="20" t="e">
        <f t="shared" si="166"/>
        <v>#N/A</v>
      </c>
      <c r="DS173" s="59" t="e">
        <f t="shared" si="167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216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6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217"/>
        <v>#N/A</v>
      </c>
      <c r="EM173" s="20" t="e">
        <f t="shared" si="169"/>
        <v>#N/A</v>
      </c>
      <c r="EN173" s="59" t="e">
        <f t="shared" si="170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218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7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219"/>
        <v>#N/A</v>
      </c>
      <c r="FH173" s="20" t="e">
        <f t="shared" si="172"/>
        <v>#N/A</v>
      </c>
      <c r="FI173" s="59" t="e">
        <f t="shared" si="173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220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7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221"/>
        <v>#N/A</v>
      </c>
      <c r="GC173" s="20" t="e">
        <f t="shared" si="175"/>
        <v>#N/A</v>
      </c>
      <c r="GD173" s="59" t="e">
        <f t="shared" si="176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222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7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223"/>
        <v>#N/A</v>
      </c>
      <c r="GX173" s="20" t="e">
        <f t="shared" si="178"/>
        <v>#N/A</v>
      </c>
      <c r="GY173" s="59" t="e">
        <f t="shared" si="179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224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80"/>
        <v>#N/A</v>
      </c>
    </row>
    <row r="174" spans="1:218" x14ac:dyDescent="0.35">
      <c r="A174" s="10">
        <f t="shared" si="203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204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5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-2.8421709430404007E-13</v>
      </c>
      <c r="O174" s="13">
        <f>N174*VLOOKUP('Données projet'!$B$9,Paramètres!$A$1:$I$89,3,0)*VLOOKUP('Données projet'!$B$9,Paramètres!$A$1:$I$89,5,0)</f>
        <v>-1.69961822393816E-13</v>
      </c>
      <c r="P174" s="13" t="e">
        <f t="shared" si="205"/>
        <v>#NUM!</v>
      </c>
      <c r="Q174" s="20" t="e">
        <f t="shared" si="151"/>
        <v>#NUM!</v>
      </c>
      <c r="R174" s="59" t="e">
        <f t="shared" si="152"/>
        <v>#NUM!</v>
      </c>
      <c r="S174" s="59">
        <f ca="1">AVERAGE(OFFSET($R$3,0,0,'Données projet'!$E$9+1,1))-AVERAGE(OFFSET($H$3,0,0,'Données projet'!$E$9+1,1))</f>
        <v>260.51637945828395</v>
      </c>
      <c r="T174" s="59">
        <f t="shared" si="206"/>
        <v>382.46224100713982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8.5005683536830468</v>
      </c>
      <c r="AA174" s="21">
        <f>EXP(-LN(2)/25)*AA173+(1-EXP(-LN(2)/25))/(LN(2)/25)*Calculateur!V174*Calculateur!X174*VLOOKUP('Données projet'!$B$9,Paramètres!$A$1:$I$89,3,0)*0.475*44/12</f>
        <v>1.4563477397326328</v>
      </c>
      <c r="AB174" s="21">
        <f>EXP(-LN(2)/2)*AB173+(1-EXP(-LN(2)/2))/(LN(2)/2)*V174*Y174*VLOOKUP('Données projet'!$B$9,Paramètres!$A$1:$I$89,3,0)*0.475*44/12</f>
        <v>4.0217381241958426E-18</v>
      </c>
      <c r="AC174" s="22">
        <f t="shared" si="153"/>
        <v>9.9569160934156802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207"/>
        <v>#N/A</v>
      </c>
      <c r="AL174" s="20" t="e">
        <f t="shared" si="154"/>
        <v>#N/A</v>
      </c>
      <c r="AM174" s="59" t="e">
        <f t="shared" si="155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208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5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209"/>
        <v>#N/A</v>
      </c>
      <c r="BG174" s="20" t="e">
        <f t="shared" si="157"/>
        <v>#N/A</v>
      </c>
      <c r="BH174" s="59" t="e">
        <f t="shared" si="158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210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5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211"/>
        <v>#N/A</v>
      </c>
      <c r="CB174" s="20" t="e">
        <f t="shared" si="160"/>
        <v>#N/A</v>
      </c>
      <c r="CC174" s="59" t="e">
        <f t="shared" si="161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212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6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213"/>
        <v>#N/A</v>
      </c>
      <c r="CW174" s="20" t="e">
        <f t="shared" si="163"/>
        <v>#N/A</v>
      </c>
      <c r="CX174" s="59" t="e">
        <f t="shared" si="164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214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6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215"/>
        <v>#N/A</v>
      </c>
      <c r="DR174" s="20" t="e">
        <f t="shared" si="166"/>
        <v>#N/A</v>
      </c>
      <c r="DS174" s="59" t="e">
        <f t="shared" si="167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216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6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217"/>
        <v>#N/A</v>
      </c>
      <c r="EM174" s="20" t="e">
        <f t="shared" si="169"/>
        <v>#N/A</v>
      </c>
      <c r="EN174" s="59" t="e">
        <f t="shared" si="170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218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7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219"/>
        <v>#N/A</v>
      </c>
      <c r="FH174" s="20" t="e">
        <f t="shared" si="172"/>
        <v>#N/A</v>
      </c>
      <c r="FI174" s="59" t="e">
        <f t="shared" si="173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220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7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221"/>
        <v>#N/A</v>
      </c>
      <c r="GC174" s="20" t="e">
        <f t="shared" si="175"/>
        <v>#N/A</v>
      </c>
      <c r="GD174" s="59" t="e">
        <f t="shared" si="176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222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7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223"/>
        <v>#N/A</v>
      </c>
      <c r="GX174" s="20" t="e">
        <f t="shared" si="178"/>
        <v>#N/A</v>
      </c>
      <c r="GY174" s="59" t="e">
        <f t="shared" si="179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224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80"/>
        <v>#N/A</v>
      </c>
    </row>
    <row r="175" spans="1:218" x14ac:dyDescent="0.35">
      <c r="A175" s="10">
        <f t="shared" si="203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204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5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-2.8421709430404007E-13</v>
      </c>
      <c r="O175" s="13">
        <f>N175*VLOOKUP('Données projet'!$B$9,Paramètres!$A$1:$I$89,3,0)*VLOOKUP('Données projet'!$B$9,Paramètres!$A$1:$I$89,5,0)</f>
        <v>-1.69961822393816E-13</v>
      </c>
      <c r="P175" s="13" t="e">
        <f t="shared" si="205"/>
        <v>#NUM!</v>
      </c>
      <c r="Q175" s="20" t="e">
        <f t="shared" si="151"/>
        <v>#NUM!</v>
      </c>
      <c r="R175" s="59" t="e">
        <f t="shared" si="152"/>
        <v>#NUM!</v>
      </c>
      <c r="S175" s="59">
        <f ca="1">AVERAGE(OFFSET($R$3,0,0,'Données projet'!$E$9+1,1))-AVERAGE(OFFSET($H$3,0,0,'Données projet'!$E$9+1,1))</f>
        <v>260.51637945828395</v>
      </c>
      <c r="T175" s="59">
        <f t="shared" si="206"/>
        <v>382.46224100713982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8.3338773931020587</v>
      </c>
      <c r="AA175" s="21">
        <f>EXP(-LN(2)/25)*AA174+(1-EXP(-LN(2)/25))/(LN(2)/25)*Calculateur!V175*Calculateur!X175*VLOOKUP('Données projet'!$B$9,Paramètres!$A$1:$I$89,3,0)*0.475*44/12</f>
        <v>1.4165238342036448</v>
      </c>
      <c r="AB175" s="21">
        <f>EXP(-LN(2)/2)*AB174+(1-EXP(-LN(2)/2))/(LN(2)/2)*V175*Y175*VLOOKUP('Données projet'!$B$9,Paramètres!$A$1:$I$89,3,0)*0.475*44/12</f>
        <v>2.8437982997753458E-18</v>
      </c>
      <c r="AC175" s="22">
        <f t="shared" si="153"/>
        <v>9.7504012273057032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207"/>
        <v>#N/A</v>
      </c>
      <c r="AL175" s="20" t="e">
        <f t="shared" si="154"/>
        <v>#N/A</v>
      </c>
      <c r="AM175" s="59" t="e">
        <f t="shared" si="155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208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5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209"/>
        <v>#N/A</v>
      </c>
      <c r="BG175" s="20" t="e">
        <f t="shared" si="157"/>
        <v>#N/A</v>
      </c>
      <c r="BH175" s="59" t="e">
        <f t="shared" si="158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210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5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211"/>
        <v>#N/A</v>
      </c>
      <c r="CB175" s="20" t="e">
        <f t="shared" si="160"/>
        <v>#N/A</v>
      </c>
      <c r="CC175" s="59" t="e">
        <f t="shared" si="161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212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6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213"/>
        <v>#N/A</v>
      </c>
      <c r="CW175" s="20" t="e">
        <f t="shared" si="163"/>
        <v>#N/A</v>
      </c>
      <c r="CX175" s="59" t="e">
        <f t="shared" si="164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214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6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215"/>
        <v>#N/A</v>
      </c>
      <c r="DR175" s="20" t="e">
        <f t="shared" si="166"/>
        <v>#N/A</v>
      </c>
      <c r="DS175" s="59" t="e">
        <f t="shared" si="167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216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6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217"/>
        <v>#N/A</v>
      </c>
      <c r="EM175" s="20" t="e">
        <f t="shared" si="169"/>
        <v>#N/A</v>
      </c>
      <c r="EN175" s="59" t="e">
        <f t="shared" si="170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218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7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219"/>
        <v>#N/A</v>
      </c>
      <c r="FH175" s="20" t="e">
        <f t="shared" si="172"/>
        <v>#N/A</v>
      </c>
      <c r="FI175" s="59" t="e">
        <f t="shared" si="173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220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7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221"/>
        <v>#N/A</v>
      </c>
      <c r="GC175" s="20" t="e">
        <f t="shared" si="175"/>
        <v>#N/A</v>
      </c>
      <c r="GD175" s="59" t="e">
        <f t="shared" si="176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222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7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223"/>
        <v>#N/A</v>
      </c>
      <c r="GX175" s="20" t="e">
        <f t="shared" si="178"/>
        <v>#N/A</v>
      </c>
      <c r="GY175" s="59" t="e">
        <f t="shared" si="179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224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80"/>
        <v>#N/A</v>
      </c>
    </row>
    <row r="176" spans="1:218" x14ac:dyDescent="0.35">
      <c r="A176" s="10">
        <f t="shared" si="203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204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5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-2.8421709430404007E-13</v>
      </c>
      <c r="O176" s="13">
        <f>N176*VLOOKUP('Données projet'!$B$9,Paramètres!$A$1:$I$89,3,0)*VLOOKUP('Données projet'!$B$9,Paramètres!$A$1:$I$89,5,0)</f>
        <v>-1.69961822393816E-13</v>
      </c>
      <c r="P176" s="13" t="e">
        <f t="shared" si="205"/>
        <v>#NUM!</v>
      </c>
      <c r="Q176" s="20" t="e">
        <f t="shared" si="151"/>
        <v>#NUM!</v>
      </c>
      <c r="R176" s="59" t="e">
        <f t="shared" si="152"/>
        <v>#NUM!</v>
      </c>
      <c r="S176" s="59">
        <f ca="1">AVERAGE(OFFSET($R$3,0,0,'Données projet'!$E$9+1,1))-AVERAGE(OFFSET($H$3,0,0,'Données projet'!$E$9+1,1))</f>
        <v>260.51637945828395</v>
      </c>
      <c r="T176" s="59">
        <f t="shared" si="206"/>
        <v>382.46224100713982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8.1704551405866166</v>
      </c>
      <c r="AA176" s="21">
        <f>EXP(-LN(2)/25)*AA175+(1-EXP(-LN(2)/25))/(LN(2)/25)*Calculateur!V176*Calculateur!X176*VLOOKUP('Données projet'!$B$9,Paramètres!$A$1:$I$89,3,0)*0.475*44/12</f>
        <v>1.3777889154655951</v>
      </c>
      <c r="AB176" s="21">
        <f>EXP(-LN(2)/2)*AB175+(1-EXP(-LN(2)/2))/(LN(2)/2)*V176*Y176*VLOOKUP('Données projet'!$B$9,Paramètres!$A$1:$I$89,3,0)*0.475*44/12</f>
        <v>2.0108690620979213E-18</v>
      </c>
      <c r="AC176" s="22">
        <f t="shared" si="153"/>
        <v>9.5482440560522122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207"/>
        <v>#N/A</v>
      </c>
      <c r="AL176" s="20" t="e">
        <f t="shared" si="154"/>
        <v>#N/A</v>
      </c>
      <c r="AM176" s="59" t="e">
        <f t="shared" si="155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208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5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209"/>
        <v>#N/A</v>
      </c>
      <c r="BG176" s="20" t="e">
        <f t="shared" si="157"/>
        <v>#N/A</v>
      </c>
      <c r="BH176" s="59" t="e">
        <f t="shared" si="158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210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5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211"/>
        <v>#N/A</v>
      </c>
      <c r="CB176" s="20" t="e">
        <f t="shared" si="160"/>
        <v>#N/A</v>
      </c>
      <c r="CC176" s="59" t="e">
        <f t="shared" si="161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212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6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213"/>
        <v>#N/A</v>
      </c>
      <c r="CW176" s="20" t="e">
        <f t="shared" si="163"/>
        <v>#N/A</v>
      </c>
      <c r="CX176" s="59" t="e">
        <f t="shared" si="164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214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6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215"/>
        <v>#N/A</v>
      </c>
      <c r="DR176" s="20" t="e">
        <f t="shared" si="166"/>
        <v>#N/A</v>
      </c>
      <c r="DS176" s="59" t="e">
        <f t="shared" si="167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216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6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217"/>
        <v>#N/A</v>
      </c>
      <c r="EM176" s="20" t="e">
        <f t="shared" si="169"/>
        <v>#N/A</v>
      </c>
      <c r="EN176" s="59" t="e">
        <f t="shared" si="170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218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7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219"/>
        <v>#N/A</v>
      </c>
      <c r="FH176" s="20" t="e">
        <f t="shared" si="172"/>
        <v>#N/A</v>
      </c>
      <c r="FI176" s="59" t="e">
        <f t="shared" si="173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220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7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221"/>
        <v>#N/A</v>
      </c>
      <c r="GC176" s="20" t="e">
        <f t="shared" si="175"/>
        <v>#N/A</v>
      </c>
      <c r="GD176" s="59" t="e">
        <f t="shared" si="176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222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7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223"/>
        <v>#N/A</v>
      </c>
      <c r="GX176" s="20" t="e">
        <f t="shared" si="178"/>
        <v>#N/A</v>
      </c>
      <c r="GY176" s="59" t="e">
        <f t="shared" si="179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224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80"/>
        <v>#N/A</v>
      </c>
    </row>
    <row r="177" spans="1:218" x14ac:dyDescent="0.35">
      <c r="A177" s="10">
        <f t="shared" si="203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204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5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-2.8421709430404007E-13</v>
      </c>
      <c r="O177" s="13">
        <f>N177*VLOOKUP('Données projet'!$B$9,Paramètres!$A$1:$I$89,3,0)*VLOOKUP('Données projet'!$B$9,Paramètres!$A$1:$I$89,5,0)</f>
        <v>-1.69961822393816E-13</v>
      </c>
      <c r="P177" s="13" t="e">
        <f t="shared" si="205"/>
        <v>#NUM!</v>
      </c>
      <c r="Q177" s="20" t="e">
        <f t="shared" si="151"/>
        <v>#NUM!</v>
      </c>
      <c r="R177" s="59" t="e">
        <f t="shared" si="152"/>
        <v>#NUM!</v>
      </c>
      <c r="S177" s="59">
        <f ca="1">AVERAGE(OFFSET($R$3,0,0,'Données projet'!$E$9+1,1))-AVERAGE(OFFSET($H$3,0,0,'Données projet'!$E$9+1,1))</f>
        <v>260.51637945828395</v>
      </c>
      <c r="T177" s="59">
        <f t="shared" si="206"/>
        <v>382.46224100713982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8.0102374987652709</v>
      </c>
      <c r="AA177" s="21">
        <f>EXP(-LN(2)/25)*AA176+(1-EXP(-LN(2)/25))/(LN(2)/25)*Calculateur!V177*Calculateur!X177*VLOOKUP('Données projet'!$B$9,Paramètres!$A$1:$I$89,3,0)*0.475*44/12</f>
        <v>1.3401132051174183</v>
      </c>
      <c r="AB177" s="21">
        <f>EXP(-LN(2)/2)*AB176+(1-EXP(-LN(2)/2))/(LN(2)/2)*V177*Y177*VLOOKUP('Données projet'!$B$9,Paramètres!$A$1:$I$89,3,0)*0.475*44/12</f>
        <v>1.4218991498876729E-18</v>
      </c>
      <c r="AC177" s="22">
        <f t="shared" si="153"/>
        <v>9.3503507038826896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207"/>
        <v>#N/A</v>
      </c>
      <c r="AL177" s="20" t="e">
        <f t="shared" si="154"/>
        <v>#N/A</v>
      </c>
      <c r="AM177" s="59" t="e">
        <f t="shared" si="155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208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5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209"/>
        <v>#N/A</v>
      </c>
      <c r="BG177" s="20" t="e">
        <f t="shared" si="157"/>
        <v>#N/A</v>
      </c>
      <c r="BH177" s="59" t="e">
        <f t="shared" si="158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210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5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211"/>
        <v>#N/A</v>
      </c>
      <c r="CB177" s="20" t="e">
        <f t="shared" si="160"/>
        <v>#N/A</v>
      </c>
      <c r="CC177" s="59" t="e">
        <f t="shared" si="161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212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6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213"/>
        <v>#N/A</v>
      </c>
      <c r="CW177" s="20" t="e">
        <f t="shared" si="163"/>
        <v>#N/A</v>
      </c>
      <c r="CX177" s="59" t="e">
        <f t="shared" si="164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214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6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215"/>
        <v>#N/A</v>
      </c>
      <c r="DR177" s="20" t="e">
        <f t="shared" si="166"/>
        <v>#N/A</v>
      </c>
      <c r="DS177" s="59" t="e">
        <f t="shared" si="167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216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6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217"/>
        <v>#N/A</v>
      </c>
      <c r="EM177" s="20" t="e">
        <f t="shared" si="169"/>
        <v>#N/A</v>
      </c>
      <c r="EN177" s="59" t="e">
        <f t="shared" si="170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218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7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219"/>
        <v>#N/A</v>
      </c>
      <c r="FH177" s="20" t="e">
        <f t="shared" si="172"/>
        <v>#N/A</v>
      </c>
      <c r="FI177" s="59" t="e">
        <f t="shared" si="173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220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7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221"/>
        <v>#N/A</v>
      </c>
      <c r="GC177" s="20" t="e">
        <f t="shared" si="175"/>
        <v>#N/A</v>
      </c>
      <c r="GD177" s="59" t="e">
        <f t="shared" si="176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222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7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223"/>
        <v>#N/A</v>
      </c>
      <c r="GX177" s="20" t="e">
        <f t="shared" si="178"/>
        <v>#N/A</v>
      </c>
      <c r="GY177" s="59" t="e">
        <f t="shared" si="179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224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80"/>
        <v>#N/A</v>
      </c>
    </row>
    <row r="178" spans="1:218" x14ac:dyDescent="0.35">
      <c r="A178" s="10">
        <f t="shared" si="203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204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5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-2.8421709430404007E-13</v>
      </c>
      <c r="O178" s="13">
        <f>N178*VLOOKUP('Données projet'!$B$9,Paramètres!$A$1:$I$89,3,0)*VLOOKUP('Données projet'!$B$9,Paramètres!$A$1:$I$89,5,0)</f>
        <v>-1.69961822393816E-13</v>
      </c>
      <c r="P178" s="13" t="e">
        <f t="shared" si="205"/>
        <v>#NUM!</v>
      </c>
      <c r="Q178" s="20" t="e">
        <f t="shared" si="151"/>
        <v>#NUM!</v>
      </c>
      <c r="R178" s="59" t="e">
        <f t="shared" si="152"/>
        <v>#NUM!</v>
      </c>
      <c r="S178" s="59">
        <f ca="1">AVERAGE(OFFSET($R$3,0,0,'Données projet'!$E$9+1,1))-AVERAGE(OFFSET($H$3,0,0,'Données projet'!$E$9+1,1))</f>
        <v>260.51637945828395</v>
      </c>
      <c r="T178" s="59">
        <f t="shared" si="206"/>
        <v>382.46224100713982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7.8531616271769291</v>
      </c>
      <c r="AA178" s="21">
        <f>EXP(-LN(2)/25)*AA177+(1-EXP(-LN(2)/25))/(LN(2)/25)*Calculateur!V178*Calculateur!X178*VLOOKUP('Données projet'!$B$9,Paramètres!$A$1:$I$89,3,0)*0.475*44/12</f>
        <v>1.3034677390499918</v>
      </c>
      <c r="AB178" s="21">
        <f>EXP(-LN(2)/2)*AB177+(1-EXP(-LN(2)/2))/(LN(2)/2)*V178*Y178*VLOOKUP('Données projet'!$B$9,Paramètres!$A$1:$I$89,3,0)*0.475*44/12</f>
        <v>1.0054345310489607E-18</v>
      </c>
      <c r="AC178" s="22">
        <f t="shared" si="153"/>
        <v>9.1566293662269214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207"/>
        <v>#N/A</v>
      </c>
      <c r="AL178" s="20" t="e">
        <f t="shared" si="154"/>
        <v>#N/A</v>
      </c>
      <c r="AM178" s="59" t="e">
        <f t="shared" si="155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208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5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209"/>
        <v>#N/A</v>
      </c>
      <c r="BG178" s="20" t="e">
        <f t="shared" si="157"/>
        <v>#N/A</v>
      </c>
      <c r="BH178" s="59" t="e">
        <f t="shared" si="158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210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5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211"/>
        <v>#N/A</v>
      </c>
      <c r="CB178" s="20" t="e">
        <f t="shared" si="160"/>
        <v>#N/A</v>
      </c>
      <c r="CC178" s="59" t="e">
        <f t="shared" si="161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212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6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213"/>
        <v>#N/A</v>
      </c>
      <c r="CW178" s="20" t="e">
        <f t="shared" si="163"/>
        <v>#N/A</v>
      </c>
      <c r="CX178" s="59" t="e">
        <f t="shared" si="164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214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6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215"/>
        <v>#N/A</v>
      </c>
      <c r="DR178" s="20" t="e">
        <f t="shared" si="166"/>
        <v>#N/A</v>
      </c>
      <c r="DS178" s="59" t="e">
        <f t="shared" si="167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216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6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217"/>
        <v>#N/A</v>
      </c>
      <c r="EM178" s="20" t="e">
        <f t="shared" si="169"/>
        <v>#N/A</v>
      </c>
      <c r="EN178" s="59" t="e">
        <f t="shared" si="170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218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7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219"/>
        <v>#N/A</v>
      </c>
      <c r="FH178" s="20" t="e">
        <f t="shared" si="172"/>
        <v>#N/A</v>
      </c>
      <c r="FI178" s="59" t="e">
        <f t="shared" si="173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220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7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221"/>
        <v>#N/A</v>
      </c>
      <c r="GC178" s="20" t="e">
        <f t="shared" si="175"/>
        <v>#N/A</v>
      </c>
      <c r="GD178" s="59" t="e">
        <f t="shared" si="176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222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7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223"/>
        <v>#N/A</v>
      </c>
      <c r="GX178" s="20" t="e">
        <f t="shared" si="178"/>
        <v>#N/A</v>
      </c>
      <c r="GY178" s="59" t="e">
        <f t="shared" si="179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224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80"/>
        <v>#N/A</v>
      </c>
    </row>
    <row r="179" spans="1:218" x14ac:dyDescent="0.35">
      <c r="A179" s="10">
        <f t="shared" si="203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204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5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-2.8421709430404007E-13</v>
      </c>
      <c r="O179" s="13">
        <f>N179*VLOOKUP('Données projet'!$B$9,Paramètres!$A$1:$I$89,3,0)*VLOOKUP('Données projet'!$B$9,Paramètres!$A$1:$I$89,5,0)</f>
        <v>-1.69961822393816E-13</v>
      </c>
      <c r="P179" s="13" t="e">
        <f t="shared" si="205"/>
        <v>#NUM!</v>
      </c>
      <c r="Q179" s="20" t="e">
        <f t="shared" si="151"/>
        <v>#NUM!</v>
      </c>
      <c r="R179" s="59" t="e">
        <f t="shared" si="152"/>
        <v>#NUM!</v>
      </c>
      <c r="S179" s="59">
        <f ca="1">AVERAGE(OFFSET($R$3,0,0,'Données projet'!$E$9+1,1))-AVERAGE(OFFSET($H$3,0,0,'Données projet'!$E$9+1,1))</f>
        <v>260.51637945828395</v>
      </c>
      <c r="T179" s="59">
        <f t="shared" si="206"/>
        <v>382.46224100713982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7.6991659176236134</v>
      </c>
      <c r="AA179" s="21">
        <f>EXP(-LN(2)/25)*AA178+(1-EXP(-LN(2)/25))/(LN(2)/25)*Calculateur!V179*Calculateur!X179*VLOOKUP('Données projet'!$B$9,Paramètres!$A$1:$I$89,3,0)*0.475*44/12</f>
        <v>1.2678243451792806</v>
      </c>
      <c r="AB179" s="21">
        <f>EXP(-LN(2)/2)*AB178+(1-EXP(-LN(2)/2))/(LN(2)/2)*V179*Y179*VLOOKUP('Données projet'!$B$9,Paramètres!$A$1:$I$89,3,0)*0.475*44/12</f>
        <v>7.1094957494383645E-19</v>
      </c>
      <c r="AC179" s="22">
        <f t="shared" si="153"/>
        <v>8.9669902628028932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207"/>
        <v>#N/A</v>
      </c>
      <c r="AL179" s="20" t="e">
        <f t="shared" si="154"/>
        <v>#N/A</v>
      </c>
      <c r="AM179" s="59" t="e">
        <f t="shared" si="155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208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5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209"/>
        <v>#N/A</v>
      </c>
      <c r="BG179" s="20" t="e">
        <f t="shared" si="157"/>
        <v>#N/A</v>
      </c>
      <c r="BH179" s="59" t="e">
        <f t="shared" si="158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210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5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211"/>
        <v>#N/A</v>
      </c>
      <c r="CB179" s="20" t="e">
        <f t="shared" si="160"/>
        <v>#N/A</v>
      </c>
      <c r="CC179" s="59" t="e">
        <f t="shared" si="161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212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6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213"/>
        <v>#N/A</v>
      </c>
      <c r="CW179" s="20" t="e">
        <f t="shared" si="163"/>
        <v>#N/A</v>
      </c>
      <c r="CX179" s="59" t="e">
        <f t="shared" si="164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214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6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215"/>
        <v>#N/A</v>
      </c>
      <c r="DR179" s="20" t="e">
        <f t="shared" si="166"/>
        <v>#N/A</v>
      </c>
      <c r="DS179" s="59" t="e">
        <f t="shared" si="167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216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6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217"/>
        <v>#N/A</v>
      </c>
      <c r="EM179" s="20" t="e">
        <f t="shared" si="169"/>
        <v>#N/A</v>
      </c>
      <c r="EN179" s="59" t="e">
        <f t="shared" si="170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218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7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219"/>
        <v>#N/A</v>
      </c>
      <c r="FH179" s="20" t="e">
        <f t="shared" si="172"/>
        <v>#N/A</v>
      </c>
      <c r="FI179" s="59" t="e">
        <f t="shared" si="173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220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7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221"/>
        <v>#N/A</v>
      </c>
      <c r="GC179" s="20" t="e">
        <f t="shared" si="175"/>
        <v>#N/A</v>
      </c>
      <c r="GD179" s="59" t="e">
        <f t="shared" si="176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222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7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223"/>
        <v>#N/A</v>
      </c>
      <c r="GX179" s="20" t="e">
        <f t="shared" si="178"/>
        <v>#N/A</v>
      </c>
      <c r="GY179" s="59" t="e">
        <f t="shared" si="179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224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80"/>
        <v>#N/A</v>
      </c>
    </row>
    <row r="180" spans="1:218" x14ac:dyDescent="0.35">
      <c r="A180" s="10">
        <f t="shared" si="203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204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5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-2.8421709430404007E-13</v>
      </c>
      <c r="O180" s="13">
        <f>N180*VLOOKUP('Données projet'!$B$9,Paramètres!$A$1:$I$89,3,0)*VLOOKUP('Données projet'!$B$9,Paramètres!$A$1:$I$89,5,0)</f>
        <v>-1.69961822393816E-13</v>
      </c>
      <c r="P180" s="13" t="e">
        <f t="shared" si="205"/>
        <v>#NUM!</v>
      </c>
      <c r="Q180" s="20" t="e">
        <f t="shared" si="151"/>
        <v>#NUM!</v>
      </c>
      <c r="R180" s="59" t="e">
        <f t="shared" si="152"/>
        <v>#NUM!</v>
      </c>
      <c r="S180" s="59">
        <f ca="1">AVERAGE(OFFSET($R$3,0,0,'Données projet'!$E$9+1,1))-AVERAGE(OFFSET($H$3,0,0,'Données projet'!$E$9+1,1))</f>
        <v>260.51637945828395</v>
      </c>
      <c r="T180" s="59">
        <f t="shared" si="206"/>
        <v>382.46224100713982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7.54818997000653</v>
      </c>
      <c r="AA180" s="21">
        <f>EXP(-LN(2)/25)*AA179+(1-EXP(-LN(2)/25))/(LN(2)/25)*Calculateur!V180*Calculateur!X180*VLOOKUP('Données projet'!$B$9,Paramètres!$A$1:$I$89,3,0)*0.475*44/12</f>
        <v>1.2331556217883686</v>
      </c>
      <c r="AB180" s="21">
        <f>EXP(-LN(2)/2)*AB179+(1-EXP(-LN(2)/2))/(LN(2)/2)*V180*Y180*VLOOKUP('Données projet'!$B$9,Paramètres!$A$1:$I$89,3,0)*0.475*44/12</f>
        <v>5.0271726552448033E-19</v>
      </c>
      <c r="AC180" s="22">
        <f t="shared" si="153"/>
        <v>8.7813455917948993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207"/>
        <v>#N/A</v>
      </c>
      <c r="AL180" s="20" t="e">
        <f t="shared" si="154"/>
        <v>#N/A</v>
      </c>
      <c r="AM180" s="59" t="e">
        <f t="shared" si="155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208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5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209"/>
        <v>#N/A</v>
      </c>
      <c r="BG180" s="20" t="e">
        <f t="shared" si="157"/>
        <v>#N/A</v>
      </c>
      <c r="BH180" s="59" t="e">
        <f t="shared" si="158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210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5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211"/>
        <v>#N/A</v>
      </c>
      <c r="CB180" s="20" t="e">
        <f t="shared" si="160"/>
        <v>#N/A</v>
      </c>
      <c r="CC180" s="59" t="e">
        <f t="shared" si="161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212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6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213"/>
        <v>#N/A</v>
      </c>
      <c r="CW180" s="20" t="e">
        <f t="shared" si="163"/>
        <v>#N/A</v>
      </c>
      <c r="CX180" s="59" t="e">
        <f t="shared" si="164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214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6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215"/>
        <v>#N/A</v>
      </c>
      <c r="DR180" s="20" t="e">
        <f t="shared" si="166"/>
        <v>#N/A</v>
      </c>
      <c r="DS180" s="59" t="e">
        <f t="shared" si="167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216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6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217"/>
        <v>#N/A</v>
      </c>
      <c r="EM180" s="20" t="e">
        <f t="shared" si="169"/>
        <v>#N/A</v>
      </c>
      <c r="EN180" s="59" t="e">
        <f t="shared" si="170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218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7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219"/>
        <v>#N/A</v>
      </c>
      <c r="FH180" s="20" t="e">
        <f t="shared" si="172"/>
        <v>#N/A</v>
      </c>
      <c r="FI180" s="59" t="e">
        <f t="shared" si="173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220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7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221"/>
        <v>#N/A</v>
      </c>
      <c r="GC180" s="20" t="e">
        <f t="shared" si="175"/>
        <v>#N/A</v>
      </c>
      <c r="GD180" s="59" t="e">
        <f t="shared" si="176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222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7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223"/>
        <v>#N/A</v>
      </c>
      <c r="GX180" s="20" t="e">
        <f t="shared" si="178"/>
        <v>#N/A</v>
      </c>
      <c r="GY180" s="59" t="e">
        <f t="shared" si="179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224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80"/>
        <v>#N/A</v>
      </c>
    </row>
    <row r="181" spans="1:218" x14ac:dyDescent="0.35">
      <c r="A181" s="10">
        <f t="shared" si="203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204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5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-2.8421709430404007E-13</v>
      </c>
      <c r="O181" s="13">
        <f>N181*VLOOKUP('Données projet'!$B$9,Paramètres!$A$1:$I$89,3,0)*VLOOKUP('Données projet'!$B$9,Paramètres!$A$1:$I$89,5,0)</f>
        <v>-1.69961822393816E-13</v>
      </c>
      <c r="P181" s="13" t="e">
        <f t="shared" si="205"/>
        <v>#NUM!</v>
      </c>
      <c r="Q181" s="20" t="e">
        <f t="shared" si="151"/>
        <v>#NUM!</v>
      </c>
      <c r="R181" s="59" t="e">
        <f t="shared" si="152"/>
        <v>#NUM!</v>
      </c>
      <c r="S181" s="59">
        <f ca="1">AVERAGE(OFFSET($R$3,0,0,'Données projet'!$E$9+1,1))-AVERAGE(OFFSET($H$3,0,0,'Données projet'!$E$9+1,1))</f>
        <v>260.51637945828395</v>
      </c>
      <c r="T181" s="59">
        <f t="shared" si="206"/>
        <v>382.46224100713982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7.4001745686359826</v>
      </c>
      <c r="AA181" s="21">
        <f>EXP(-LN(2)/25)*AA180+(1-EXP(-LN(2)/25))/(LN(2)/25)*Calculateur!V181*Calculateur!X181*VLOOKUP('Données projet'!$B$9,Paramètres!$A$1:$I$89,3,0)*0.475*44/12</f>
        <v>1.1994349164617299</v>
      </c>
      <c r="AB181" s="21">
        <f>EXP(-LN(2)/2)*AB180+(1-EXP(-LN(2)/2))/(LN(2)/2)*V181*Y181*VLOOKUP('Données projet'!$B$9,Paramètres!$A$1:$I$89,3,0)*0.475*44/12</f>
        <v>3.5547478747191822E-19</v>
      </c>
      <c r="AC181" s="22">
        <f t="shared" si="153"/>
        <v>8.5996094850977123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207"/>
        <v>#N/A</v>
      </c>
      <c r="AL181" s="20" t="e">
        <f t="shared" si="154"/>
        <v>#N/A</v>
      </c>
      <c r="AM181" s="59" t="e">
        <f t="shared" si="155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208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5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209"/>
        <v>#N/A</v>
      </c>
      <c r="BG181" s="20" t="e">
        <f t="shared" si="157"/>
        <v>#N/A</v>
      </c>
      <c r="BH181" s="59" t="e">
        <f t="shared" si="158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210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5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211"/>
        <v>#N/A</v>
      </c>
      <c r="CB181" s="20" t="e">
        <f t="shared" si="160"/>
        <v>#N/A</v>
      </c>
      <c r="CC181" s="59" t="e">
        <f t="shared" si="161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212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6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213"/>
        <v>#N/A</v>
      </c>
      <c r="CW181" s="20" t="e">
        <f t="shared" si="163"/>
        <v>#N/A</v>
      </c>
      <c r="CX181" s="59" t="e">
        <f t="shared" si="164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214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6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215"/>
        <v>#N/A</v>
      </c>
      <c r="DR181" s="20" t="e">
        <f t="shared" si="166"/>
        <v>#N/A</v>
      </c>
      <c r="DS181" s="59" t="e">
        <f t="shared" si="167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216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6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217"/>
        <v>#N/A</v>
      </c>
      <c r="EM181" s="20" t="e">
        <f t="shared" si="169"/>
        <v>#N/A</v>
      </c>
      <c r="EN181" s="59" t="e">
        <f t="shared" si="170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218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7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219"/>
        <v>#N/A</v>
      </c>
      <c r="FH181" s="20" t="e">
        <f t="shared" si="172"/>
        <v>#N/A</v>
      </c>
      <c r="FI181" s="59" t="e">
        <f t="shared" si="173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220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7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221"/>
        <v>#N/A</v>
      </c>
      <c r="GC181" s="20" t="e">
        <f t="shared" si="175"/>
        <v>#N/A</v>
      </c>
      <c r="GD181" s="59" t="e">
        <f t="shared" si="176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222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7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223"/>
        <v>#N/A</v>
      </c>
      <c r="GX181" s="20" t="e">
        <f t="shared" si="178"/>
        <v>#N/A</v>
      </c>
      <c r="GY181" s="59" t="e">
        <f t="shared" si="179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224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80"/>
        <v>#N/A</v>
      </c>
    </row>
    <row r="182" spans="1:218" x14ac:dyDescent="0.35">
      <c r="A182" s="10">
        <f t="shared" si="203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204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5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-2.8421709430404007E-13</v>
      </c>
      <c r="O182" s="13">
        <f>N182*VLOOKUP('Données projet'!$B$9,Paramètres!$A$1:$I$89,3,0)*VLOOKUP('Données projet'!$B$9,Paramètres!$A$1:$I$89,5,0)</f>
        <v>-1.69961822393816E-13</v>
      </c>
      <c r="P182" s="13" t="e">
        <f t="shared" si="205"/>
        <v>#NUM!</v>
      </c>
      <c r="Q182" s="20" t="e">
        <f t="shared" si="151"/>
        <v>#NUM!</v>
      </c>
      <c r="R182" s="59" t="e">
        <f t="shared" si="152"/>
        <v>#NUM!</v>
      </c>
      <c r="S182" s="59">
        <f ca="1">AVERAGE(OFFSET($R$3,0,0,'Données projet'!$E$9+1,1))-AVERAGE(OFFSET($H$3,0,0,'Données projet'!$E$9+1,1))</f>
        <v>260.51637945828395</v>
      </c>
      <c r="T182" s="59">
        <f t="shared" si="206"/>
        <v>382.46224100713982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7.2550616590058308</v>
      </c>
      <c r="AA182" s="21">
        <f>EXP(-LN(2)/25)*AA181+(1-EXP(-LN(2)/25))/(LN(2)/25)*Calculateur!V182*Calculateur!X182*VLOOKUP('Données projet'!$B$9,Paramètres!$A$1:$I$89,3,0)*0.475*44/12</f>
        <v>1.1666363055955431</v>
      </c>
      <c r="AB182" s="21">
        <f>EXP(-LN(2)/2)*AB181+(1-EXP(-LN(2)/2))/(LN(2)/2)*V182*Y182*VLOOKUP('Données projet'!$B$9,Paramètres!$A$1:$I$89,3,0)*0.475*44/12</f>
        <v>2.5135863276224016E-19</v>
      </c>
      <c r="AC182" s="22">
        <f t="shared" si="153"/>
        <v>8.4216979646013748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207"/>
        <v>#N/A</v>
      </c>
      <c r="AL182" s="20" t="e">
        <f t="shared" si="154"/>
        <v>#N/A</v>
      </c>
      <c r="AM182" s="59" t="e">
        <f t="shared" si="155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208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5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209"/>
        <v>#N/A</v>
      </c>
      <c r="BG182" s="20" t="e">
        <f t="shared" si="157"/>
        <v>#N/A</v>
      </c>
      <c r="BH182" s="59" t="e">
        <f t="shared" si="158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210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5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211"/>
        <v>#N/A</v>
      </c>
      <c r="CB182" s="20" t="e">
        <f t="shared" si="160"/>
        <v>#N/A</v>
      </c>
      <c r="CC182" s="59" t="e">
        <f t="shared" si="161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212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6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213"/>
        <v>#N/A</v>
      </c>
      <c r="CW182" s="20" t="e">
        <f t="shared" si="163"/>
        <v>#N/A</v>
      </c>
      <c r="CX182" s="59" t="e">
        <f t="shared" si="164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214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6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215"/>
        <v>#N/A</v>
      </c>
      <c r="DR182" s="20" t="e">
        <f t="shared" si="166"/>
        <v>#N/A</v>
      </c>
      <c r="DS182" s="59" t="e">
        <f t="shared" si="167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216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6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217"/>
        <v>#N/A</v>
      </c>
      <c r="EM182" s="20" t="e">
        <f t="shared" si="169"/>
        <v>#N/A</v>
      </c>
      <c r="EN182" s="59" t="e">
        <f t="shared" si="170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218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7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219"/>
        <v>#N/A</v>
      </c>
      <c r="FH182" s="20" t="e">
        <f t="shared" si="172"/>
        <v>#N/A</v>
      </c>
      <c r="FI182" s="59" t="e">
        <f t="shared" si="173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220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7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221"/>
        <v>#N/A</v>
      </c>
      <c r="GC182" s="20" t="e">
        <f t="shared" si="175"/>
        <v>#N/A</v>
      </c>
      <c r="GD182" s="59" t="e">
        <f t="shared" si="176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222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7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223"/>
        <v>#N/A</v>
      </c>
      <c r="GX182" s="20" t="e">
        <f t="shared" si="178"/>
        <v>#N/A</v>
      </c>
      <c r="GY182" s="59" t="e">
        <f t="shared" si="179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224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80"/>
        <v>#N/A</v>
      </c>
    </row>
    <row r="183" spans="1:218" x14ac:dyDescent="0.35">
      <c r="A183" s="10">
        <f t="shared" si="203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204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5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-2.8421709430404007E-13</v>
      </c>
      <c r="O183" s="13">
        <f>N183*VLOOKUP('Données projet'!$B$9,Paramètres!$A$1:$I$89,3,0)*VLOOKUP('Données projet'!$B$9,Paramètres!$A$1:$I$89,5,0)</f>
        <v>-1.69961822393816E-13</v>
      </c>
      <c r="P183" s="13" t="e">
        <f t="shared" si="205"/>
        <v>#NUM!</v>
      </c>
      <c r="Q183" s="20" t="e">
        <f t="shared" si="151"/>
        <v>#NUM!</v>
      </c>
      <c r="R183" s="59" t="e">
        <f t="shared" si="152"/>
        <v>#NUM!</v>
      </c>
      <c r="S183" s="59">
        <f ca="1">AVERAGE(OFFSET($R$3,0,0,'Données projet'!$E$9+1,1))-AVERAGE(OFFSET($H$3,0,0,'Données projet'!$E$9+1,1))</f>
        <v>260.51637945828395</v>
      </c>
      <c r="T183" s="59">
        <f t="shared" si="206"/>
        <v>382.46224100713982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7.1127943250233914</v>
      </c>
      <c r="AA183" s="21">
        <f>EXP(-LN(2)/25)*AA182+(1-EXP(-LN(2)/25))/(LN(2)/25)*Calculateur!V183*Calculateur!X183*VLOOKUP('Données projet'!$B$9,Paramètres!$A$1:$I$89,3,0)*0.475*44/12</f>
        <v>1.134734574468296</v>
      </c>
      <c r="AB183" s="21">
        <f>EXP(-LN(2)/2)*AB182+(1-EXP(-LN(2)/2))/(LN(2)/2)*V183*Y183*VLOOKUP('Données projet'!$B$9,Paramètres!$A$1:$I$89,3,0)*0.475*44/12</f>
        <v>1.7773739373595911E-19</v>
      </c>
      <c r="AC183" s="22">
        <f t="shared" si="153"/>
        <v>8.2475288994916873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207"/>
        <v>#N/A</v>
      </c>
      <c r="AL183" s="20" t="e">
        <f t="shared" si="154"/>
        <v>#N/A</v>
      </c>
      <c r="AM183" s="59" t="e">
        <f t="shared" si="155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208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5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209"/>
        <v>#N/A</v>
      </c>
      <c r="BG183" s="20" t="e">
        <f t="shared" si="157"/>
        <v>#N/A</v>
      </c>
      <c r="BH183" s="59" t="e">
        <f t="shared" si="158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210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5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211"/>
        <v>#N/A</v>
      </c>
      <c r="CB183" s="20" t="e">
        <f t="shared" si="160"/>
        <v>#N/A</v>
      </c>
      <c r="CC183" s="59" t="e">
        <f t="shared" si="161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212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6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213"/>
        <v>#N/A</v>
      </c>
      <c r="CW183" s="20" t="e">
        <f t="shared" si="163"/>
        <v>#N/A</v>
      </c>
      <c r="CX183" s="59" t="e">
        <f t="shared" si="164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214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6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215"/>
        <v>#N/A</v>
      </c>
      <c r="DR183" s="20" t="e">
        <f t="shared" si="166"/>
        <v>#N/A</v>
      </c>
      <c r="DS183" s="59" t="e">
        <f t="shared" si="167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216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6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217"/>
        <v>#N/A</v>
      </c>
      <c r="EM183" s="20" t="e">
        <f t="shared" si="169"/>
        <v>#N/A</v>
      </c>
      <c r="EN183" s="59" t="e">
        <f t="shared" si="170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218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7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219"/>
        <v>#N/A</v>
      </c>
      <c r="FH183" s="20" t="e">
        <f t="shared" si="172"/>
        <v>#N/A</v>
      </c>
      <c r="FI183" s="59" t="e">
        <f t="shared" si="173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220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7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221"/>
        <v>#N/A</v>
      </c>
      <c r="GC183" s="20" t="e">
        <f t="shared" si="175"/>
        <v>#N/A</v>
      </c>
      <c r="GD183" s="59" t="e">
        <f t="shared" si="176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222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7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223"/>
        <v>#N/A</v>
      </c>
      <c r="GX183" s="20" t="e">
        <f t="shared" si="178"/>
        <v>#N/A</v>
      </c>
      <c r="GY183" s="59" t="e">
        <f t="shared" si="179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224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80"/>
        <v>#N/A</v>
      </c>
    </row>
    <row r="184" spans="1:218" x14ac:dyDescent="0.35">
      <c r="A184" s="10">
        <f t="shared" si="203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204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5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-2.8421709430404007E-13</v>
      </c>
      <c r="O184" s="13">
        <f>N184*VLOOKUP('Données projet'!$B$9,Paramètres!$A$1:$I$89,3,0)*VLOOKUP('Données projet'!$B$9,Paramètres!$A$1:$I$89,5,0)</f>
        <v>-1.69961822393816E-13</v>
      </c>
      <c r="P184" s="13" t="e">
        <f t="shared" si="205"/>
        <v>#NUM!</v>
      </c>
      <c r="Q184" s="20" t="e">
        <f t="shared" si="151"/>
        <v>#NUM!</v>
      </c>
      <c r="R184" s="59" t="e">
        <f t="shared" si="152"/>
        <v>#NUM!</v>
      </c>
      <c r="S184" s="59">
        <f ca="1">AVERAGE(OFFSET($R$3,0,0,'Données projet'!$E$9+1,1))-AVERAGE(OFFSET($H$3,0,0,'Données projet'!$E$9+1,1))</f>
        <v>260.51637945828395</v>
      </c>
      <c r="T184" s="59">
        <f t="shared" si="206"/>
        <v>382.46224100713982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6.9733167666858416</v>
      </c>
      <c r="AA184" s="21">
        <f>EXP(-LN(2)/25)*AA183+(1-EXP(-LN(2)/25))/(LN(2)/25)*Calculateur!V184*Calculateur!X184*VLOOKUP('Données projet'!$B$9,Paramètres!$A$1:$I$89,3,0)*0.475*44/12</f>
        <v>1.1037051978563626</v>
      </c>
      <c r="AB184" s="21">
        <f>EXP(-LN(2)/2)*AB183+(1-EXP(-LN(2)/2))/(LN(2)/2)*V184*Y184*VLOOKUP('Données projet'!$B$9,Paramètres!$A$1:$I$89,3,0)*0.475*44/12</f>
        <v>1.2567931638112008E-19</v>
      </c>
      <c r="AC184" s="22">
        <f t="shared" si="153"/>
        <v>8.0770219645422046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207"/>
        <v>#N/A</v>
      </c>
      <c r="AL184" s="20" t="e">
        <f t="shared" si="154"/>
        <v>#N/A</v>
      </c>
      <c r="AM184" s="59" t="e">
        <f t="shared" si="155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208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5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209"/>
        <v>#N/A</v>
      </c>
      <c r="BG184" s="20" t="e">
        <f t="shared" si="157"/>
        <v>#N/A</v>
      </c>
      <c r="BH184" s="59" t="e">
        <f t="shared" si="158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210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5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211"/>
        <v>#N/A</v>
      </c>
      <c r="CB184" s="20" t="e">
        <f t="shared" si="160"/>
        <v>#N/A</v>
      </c>
      <c r="CC184" s="59" t="e">
        <f t="shared" si="161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212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6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213"/>
        <v>#N/A</v>
      </c>
      <c r="CW184" s="20" t="e">
        <f t="shared" si="163"/>
        <v>#N/A</v>
      </c>
      <c r="CX184" s="59" t="e">
        <f t="shared" si="164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214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6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215"/>
        <v>#N/A</v>
      </c>
      <c r="DR184" s="20" t="e">
        <f t="shared" si="166"/>
        <v>#N/A</v>
      </c>
      <c r="DS184" s="59" t="e">
        <f t="shared" si="167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216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6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217"/>
        <v>#N/A</v>
      </c>
      <c r="EM184" s="20" t="e">
        <f t="shared" si="169"/>
        <v>#N/A</v>
      </c>
      <c r="EN184" s="59" t="e">
        <f t="shared" si="170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218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7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219"/>
        <v>#N/A</v>
      </c>
      <c r="FH184" s="20" t="e">
        <f t="shared" si="172"/>
        <v>#N/A</v>
      </c>
      <c r="FI184" s="59" t="e">
        <f t="shared" si="173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220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7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221"/>
        <v>#N/A</v>
      </c>
      <c r="GC184" s="20" t="e">
        <f t="shared" si="175"/>
        <v>#N/A</v>
      </c>
      <c r="GD184" s="59" t="e">
        <f t="shared" si="176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222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7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223"/>
        <v>#N/A</v>
      </c>
      <c r="GX184" s="20" t="e">
        <f t="shared" si="178"/>
        <v>#N/A</v>
      </c>
      <c r="GY184" s="59" t="e">
        <f t="shared" si="179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224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80"/>
        <v>#N/A</v>
      </c>
    </row>
    <row r="185" spans="1:218" x14ac:dyDescent="0.35">
      <c r="A185" s="10">
        <f t="shared" si="203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204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5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-2.8421709430404007E-13</v>
      </c>
      <c r="O185" s="13">
        <f>N185*VLOOKUP('Données projet'!$B$9,Paramètres!$A$1:$I$89,3,0)*VLOOKUP('Données projet'!$B$9,Paramètres!$A$1:$I$89,5,0)</f>
        <v>-1.69961822393816E-13</v>
      </c>
      <c r="P185" s="13" t="e">
        <f t="shared" si="205"/>
        <v>#NUM!</v>
      </c>
      <c r="Q185" s="20" t="e">
        <f t="shared" si="151"/>
        <v>#NUM!</v>
      </c>
      <c r="R185" s="59" t="e">
        <f t="shared" si="152"/>
        <v>#NUM!</v>
      </c>
      <c r="S185" s="59">
        <f ca="1">AVERAGE(OFFSET($R$3,0,0,'Données projet'!$E$9+1,1))-AVERAGE(OFFSET($H$3,0,0,'Données projet'!$E$9+1,1))</f>
        <v>260.51637945828395</v>
      </c>
      <c r="T185" s="59">
        <f t="shared" si="206"/>
        <v>382.46224100713982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6.836574278194381</v>
      </c>
      <c r="AA185" s="21">
        <f>EXP(-LN(2)/25)*AA184+(1-EXP(-LN(2)/25))/(LN(2)/25)*Calculateur!V185*Calculateur!X185*VLOOKUP('Données projet'!$B$9,Paramètres!$A$1:$I$89,3,0)*0.475*44/12</f>
        <v>1.0735243211796466</v>
      </c>
      <c r="AB185" s="21">
        <f>EXP(-LN(2)/2)*AB184+(1-EXP(-LN(2)/2))/(LN(2)/2)*V185*Y185*VLOOKUP('Données projet'!$B$9,Paramètres!$A$1:$I$89,3,0)*0.475*44/12</f>
        <v>8.8868696867979556E-20</v>
      </c>
      <c r="AC185" s="22">
        <f t="shared" si="153"/>
        <v>7.9100985993740274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207"/>
        <v>#N/A</v>
      </c>
      <c r="AL185" s="20" t="e">
        <f t="shared" si="154"/>
        <v>#N/A</v>
      </c>
      <c r="AM185" s="59" t="e">
        <f t="shared" si="155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208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5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209"/>
        <v>#N/A</v>
      </c>
      <c r="BG185" s="20" t="e">
        <f t="shared" si="157"/>
        <v>#N/A</v>
      </c>
      <c r="BH185" s="59" t="e">
        <f t="shared" si="158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210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5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211"/>
        <v>#N/A</v>
      </c>
      <c r="CB185" s="20" t="e">
        <f t="shared" si="160"/>
        <v>#N/A</v>
      </c>
      <c r="CC185" s="59" t="e">
        <f t="shared" si="161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212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6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213"/>
        <v>#N/A</v>
      </c>
      <c r="CW185" s="20" t="e">
        <f t="shared" si="163"/>
        <v>#N/A</v>
      </c>
      <c r="CX185" s="59" t="e">
        <f t="shared" si="164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214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6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215"/>
        <v>#N/A</v>
      </c>
      <c r="DR185" s="20" t="e">
        <f t="shared" si="166"/>
        <v>#N/A</v>
      </c>
      <c r="DS185" s="59" t="e">
        <f t="shared" si="167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216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6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217"/>
        <v>#N/A</v>
      </c>
      <c r="EM185" s="20" t="e">
        <f t="shared" si="169"/>
        <v>#N/A</v>
      </c>
      <c r="EN185" s="59" t="e">
        <f t="shared" si="170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218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7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219"/>
        <v>#N/A</v>
      </c>
      <c r="FH185" s="20" t="e">
        <f t="shared" si="172"/>
        <v>#N/A</v>
      </c>
      <c r="FI185" s="59" t="e">
        <f t="shared" si="173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220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7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221"/>
        <v>#N/A</v>
      </c>
      <c r="GC185" s="20" t="e">
        <f t="shared" si="175"/>
        <v>#N/A</v>
      </c>
      <c r="GD185" s="59" t="e">
        <f t="shared" si="176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222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7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223"/>
        <v>#N/A</v>
      </c>
      <c r="GX185" s="20" t="e">
        <f t="shared" si="178"/>
        <v>#N/A</v>
      </c>
      <c r="GY185" s="59" t="e">
        <f t="shared" si="179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224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80"/>
        <v>#N/A</v>
      </c>
    </row>
    <row r="186" spans="1:218" x14ac:dyDescent="0.35">
      <c r="A186" s="10">
        <f t="shared" si="203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204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5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-2.8421709430404007E-13</v>
      </c>
      <c r="O186" s="13">
        <f>N186*VLOOKUP('Données projet'!$B$9,Paramètres!$A$1:$I$89,3,0)*VLOOKUP('Données projet'!$B$9,Paramètres!$A$1:$I$89,5,0)</f>
        <v>-1.69961822393816E-13</v>
      </c>
      <c r="P186" s="13" t="e">
        <f t="shared" si="205"/>
        <v>#NUM!</v>
      </c>
      <c r="Q186" s="20" t="e">
        <f t="shared" si="151"/>
        <v>#NUM!</v>
      </c>
      <c r="R186" s="59" t="e">
        <f t="shared" si="152"/>
        <v>#NUM!</v>
      </c>
      <c r="S186" s="59">
        <f ca="1">AVERAGE(OFFSET($R$3,0,0,'Données projet'!$E$9+1,1))-AVERAGE(OFFSET($H$3,0,0,'Données projet'!$E$9+1,1))</f>
        <v>260.51637945828395</v>
      </c>
      <c r="T186" s="59">
        <f t="shared" si="206"/>
        <v>382.46224100713982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6.7025132264975555</v>
      </c>
      <c r="AA186" s="21">
        <f>EXP(-LN(2)/25)*AA185+(1-EXP(-LN(2)/25))/(LN(2)/25)*Calculateur!V186*Calculateur!X186*VLOOKUP('Données projet'!$B$9,Paramètres!$A$1:$I$89,3,0)*0.475*44/12</f>
        <v>1.0441687421627988</v>
      </c>
      <c r="AB186" s="21">
        <f>EXP(-LN(2)/2)*AB185+(1-EXP(-LN(2)/2))/(LN(2)/2)*V186*Y186*VLOOKUP('Données projet'!$B$9,Paramètres!$A$1:$I$89,3,0)*0.475*44/12</f>
        <v>6.2839658190560041E-20</v>
      </c>
      <c r="AC186" s="22">
        <f t="shared" si="153"/>
        <v>7.7466819686603543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207"/>
        <v>#N/A</v>
      </c>
      <c r="AL186" s="20" t="e">
        <f t="shared" si="154"/>
        <v>#N/A</v>
      </c>
      <c r="AM186" s="59" t="e">
        <f t="shared" si="155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208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5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209"/>
        <v>#N/A</v>
      </c>
      <c r="BG186" s="20" t="e">
        <f t="shared" si="157"/>
        <v>#N/A</v>
      </c>
      <c r="BH186" s="59" t="e">
        <f t="shared" si="158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210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5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211"/>
        <v>#N/A</v>
      </c>
      <c r="CB186" s="20" t="e">
        <f t="shared" si="160"/>
        <v>#N/A</v>
      </c>
      <c r="CC186" s="59" t="e">
        <f t="shared" si="161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212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6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213"/>
        <v>#N/A</v>
      </c>
      <c r="CW186" s="20" t="e">
        <f t="shared" si="163"/>
        <v>#N/A</v>
      </c>
      <c r="CX186" s="59" t="e">
        <f t="shared" si="164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214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6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215"/>
        <v>#N/A</v>
      </c>
      <c r="DR186" s="20" t="e">
        <f t="shared" si="166"/>
        <v>#N/A</v>
      </c>
      <c r="DS186" s="59" t="e">
        <f t="shared" si="167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216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6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217"/>
        <v>#N/A</v>
      </c>
      <c r="EM186" s="20" t="e">
        <f t="shared" si="169"/>
        <v>#N/A</v>
      </c>
      <c r="EN186" s="59" t="e">
        <f t="shared" si="170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218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7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219"/>
        <v>#N/A</v>
      </c>
      <c r="FH186" s="20" t="e">
        <f t="shared" si="172"/>
        <v>#N/A</v>
      </c>
      <c r="FI186" s="59" t="e">
        <f t="shared" si="173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220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7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221"/>
        <v>#N/A</v>
      </c>
      <c r="GC186" s="20" t="e">
        <f t="shared" si="175"/>
        <v>#N/A</v>
      </c>
      <c r="GD186" s="59" t="e">
        <f t="shared" si="176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222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7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223"/>
        <v>#N/A</v>
      </c>
      <c r="GX186" s="20" t="e">
        <f t="shared" si="178"/>
        <v>#N/A</v>
      </c>
      <c r="GY186" s="59" t="e">
        <f t="shared" si="179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224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80"/>
        <v>#N/A</v>
      </c>
    </row>
    <row r="187" spans="1:218" x14ac:dyDescent="0.35">
      <c r="A187" s="10">
        <f t="shared" si="203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204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5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-2.8421709430404007E-13</v>
      </c>
      <c r="O187" s="13">
        <f>N187*VLOOKUP('Données projet'!$B$9,Paramètres!$A$1:$I$89,3,0)*VLOOKUP('Données projet'!$B$9,Paramètres!$A$1:$I$89,5,0)</f>
        <v>-1.69961822393816E-13</v>
      </c>
      <c r="P187" s="13" t="e">
        <f t="shared" si="205"/>
        <v>#NUM!</v>
      </c>
      <c r="Q187" s="20" t="e">
        <f t="shared" si="151"/>
        <v>#NUM!</v>
      </c>
      <c r="R187" s="59" t="e">
        <f t="shared" si="152"/>
        <v>#NUM!</v>
      </c>
      <c r="S187" s="59">
        <f ca="1">AVERAGE(OFFSET($R$3,0,0,'Données projet'!$E$9+1,1))-AVERAGE(OFFSET($H$3,0,0,'Données projet'!$E$9+1,1))</f>
        <v>260.51637945828395</v>
      </c>
      <c r="T187" s="59">
        <f t="shared" si="206"/>
        <v>382.46224100713982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6.5710810302553373</v>
      </c>
      <c r="AA187" s="21">
        <f>EXP(-LN(2)/25)*AA186+(1-EXP(-LN(2)/25))/(LN(2)/25)*Calculateur!V187*Calculateur!X187*VLOOKUP('Données projet'!$B$9,Paramètres!$A$1:$I$89,3,0)*0.475*44/12</f>
        <v>1.0156158929979093</v>
      </c>
      <c r="AB187" s="21">
        <f>EXP(-LN(2)/2)*AB186+(1-EXP(-LN(2)/2))/(LN(2)/2)*V187*Y187*VLOOKUP('Données projet'!$B$9,Paramètres!$A$1:$I$89,3,0)*0.475*44/12</f>
        <v>4.4434348433989778E-20</v>
      </c>
      <c r="AC187" s="22">
        <f t="shared" si="153"/>
        <v>7.5866969232532462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207"/>
        <v>#N/A</v>
      </c>
      <c r="AL187" s="20" t="e">
        <f t="shared" si="154"/>
        <v>#N/A</v>
      </c>
      <c r="AM187" s="59" t="e">
        <f t="shared" si="155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208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5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209"/>
        <v>#N/A</v>
      </c>
      <c r="BG187" s="20" t="e">
        <f t="shared" si="157"/>
        <v>#N/A</v>
      </c>
      <c r="BH187" s="59" t="e">
        <f t="shared" si="158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210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5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211"/>
        <v>#N/A</v>
      </c>
      <c r="CB187" s="20" t="e">
        <f t="shared" si="160"/>
        <v>#N/A</v>
      </c>
      <c r="CC187" s="59" t="e">
        <f t="shared" si="161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212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6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213"/>
        <v>#N/A</v>
      </c>
      <c r="CW187" s="20" t="e">
        <f t="shared" si="163"/>
        <v>#N/A</v>
      </c>
      <c r="CX187" s="59" t="e">
        <f t="shared" si="164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214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6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215"/>
        <v>#N/A</v>
      </c>
      <c r="DR187" s="20" t="e">
        <f t="shared" si="166"/>
        <v>#N/A</v>
      </c>
      <c r="DS187" s="59" t="e">
        <f t="shared" si="167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216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6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217"/>
        <v>#N/A</v>
      </c>
      <c r="EM187" s="20" t="e">
        <f t="shared" si="169"/>
        <v>#N/A</v>
      </c>
      <c r="EN187" s="59" t="e">
        <f t="shared" si="170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218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7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219"/>
        <v>#N/A</v>
      </c>
      <c r="FH187" s="20" t="e">
        <f t="shared" si="172"/>
        <v>#N/A</v>
      </c>
      <c r="FI187" s="59" t="e">
        <f t="shared" si="173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220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7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221"/>
        <v>#N/A</v>
      </c>
      <c r="GC187" s="20" t="e">
        <f t="shared" si="175"/>
        <v>#N/A</v>
      </c>
      <c r="GD187" s="59" t="e">
        <f t="shared" si="176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222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7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223"/>
        <v>#N/A</v>
      </c>
      <c r="GX187" s="20" t="e">
        <f t="shared" si="178"/>
        <v>#N/A</v>
      </c>
      <c r="GY187" s="59" t="e">
        <f t="shared" si="179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224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80"/>
        <v>#N/A</v>
      </c>
    </row>
    <row r="188" spans="1:218" x14ac:dyDescent="0.35">
      <c r="A188" s="10">
        <f t="shared" si="203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204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5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-2.8421709430404007E-13</v>
      </c>
      <c r="O188" s="13">
        <f>N188*VLOOKUP('Données projet'!$B$9,Paramètres!$A$1:$I$89,3,0)*VLOOKUP('Données projet'!$B$9,Paramètres!$A$1:$I$89,5,0)</f>
        <v>-1.69961822393816E-13</v>
      </c>
      <c r="P188" s="13" t="e">
        <f t="shared" si="205"/>
        <v>#NUM!</v>
      </c>
      <c r="Q188" s="20" t="e">
        <f t="shared" si="151"/>
        <v>#NUM!</v>
      </c>
      <c r="R188" s="59" t="e">
        <f t="shared" si="152"/>
        <v>#NUM!</v>
      </c>
      <c r="S188" s="59">
        <f ca="1">AVERAGE(OFFSET($R$3,0,0,'Données projet'!$E$9+1,1))-AVERAGE(OFFSET($H$3,0,0,'Données projet'!$E$9+1,1))</f>
        <v>260.51637945828395</v>
      </c>
      <c r="T188" s="59">
        <f t="shared" si="206"/>
        <v>382.46224100713982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6.4422261392157054</v>
      </c>
      <c r="AA188" s="21">
        <f>EXP(-LN(2)/25)*AA187+(1-EXP(-LN(2)/25))/(LN(2)/25)*Calculateur!V188*Calculateur!X188*VLOOKUP('Données projet'!$B$9,Paramètres!$A$1:$I$89,3,0)*0.475*44/12</f>
        <v>0.98784382299496287</v>
      </c>
      <c r="AB188" s="21">
        <f>EXP(-LN(2)/2)*AB187+(1-EXP(-LN(2)/2))/(LN(2)/2)*V188*Y188*VLOOKUP('Données projet'!$B$9,Paramètres!$A$1:$I$89,3,0)*0.475*44/12</f>
        <v>3.141982909528002E-20</v>
      </c>
      <c r="AC188" s="22">
        <f t="shared" si="153"/>
        <v>7.4300699622106681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207"/>
        <v>#N/A</v>
      </c>
      <c r="AL188" s="20" t="e">
        <f t="shared" si="154"/>
        <v>#N/A</v>
      </c>
      <c r="AM188" s="59" t="e">
        <f t="shared" si="155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208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5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209"/>
        <v>#N/A</v>
      </c>
      <c r="BG188" s="20" t="e">
        <f t="shared" si="157"/>
        <v>#N/A</v>
      </c>
      <c r="BH188" s="59" t="e">
        <f t="shared" si="158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210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5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211"/>
        <v>#N/A</v>
      </c>
      <c r="CB188" s="20" t="e">
        <f t="shared" si="160"/>
        <v>#N/A</v>
      </c>
      <c r="CC188" s="59" t="e">
        <f t="shared" si="161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212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6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213"/>
        <v>#N/A</v>
      </c>
      <c r="CW188" s="20" t="e">
        <f t="shared" si="163"/>
        <v>#N/A</v>
      </c>
      <c r="CX188" s="59" t="e">
        <f t="shared" si="164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214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6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215"/>
        <v>#N/A</v>
      </c>
      <c r="DR188" s="20" t="e">
        <f t="shared" si="166"/>
        <v>#N/A</v>
      </c>
      <c r="DS188" s="59" t="e">
        <f t="shared" si="167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216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6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217"/>
        <v>#N/A</v>
      </c>
      <c r="EM188" s="20" t="e">
        <f t="shared" si="169"/>
        <v>#N/A</v>
      </c>
      <c r="EN188" s="59" t="e">
        <f t="shared" si="170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218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7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219"/>
        <v>#N/A</v>
      </c>
      <c r="FH188" s="20" t="e">
        <f t="shared" si="172"/>
        <v>#N/A</v>
      </c>
      <c r="FI188" s="59" t="e">
        <f t="shared" si="173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220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7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221"/>
        <v>#N/A</v>
      </c>
      <c r="GC188" s="20" t="e">
        <f t="shared" si="175"/>
        <v>#N/A</v>
      </c>
      <c r="GD188" s="59" t="e">
        <f t="shared" si="176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222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7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223"/>
        <v>#N/A</v>
      </c>
      <c r="GX188" s="20" t="e">
        <f t="shared" si="178"/>
        <v>#N/A</v>
      </c>
      <c r="GY188" s="59" t="e">
        <f t="shared" si="179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224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80"/>
        <v>#N/A</v>
      </c>
    </row>
    <row r="189" spans="1:218" x14ac:dyDescent="0.35">
      <c r="A189" s="10">
        <f t="shared" si="203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204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5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-2.8421709430404007E-13</v>
      </c>
      <c r="O189" s="13">
        <f>N189*VLOOKUP('Données projet'!$B$9,Paramètres!$A$1:$I$89,3,0)*VLOOKUP('Données projet'!$B$9,Paramètres!$A$1:$I$89,5,0)</f>
        <v>-1.69961822393816E-13</v>
      </c>
      <c r="P189" s="13" t="e">
        <f t="shared" si="205"/>
        <v>#NUM!</v>
      </c>
      <c r="Q189" s="20" t="e">
        <f t="shared" si="151"/>
        <v>#NUM!</v>
      </c>
      <c r="R189" s="59" t="e">
        <f t="shared" si="152"/>
        <v>#NUM!</v>
      </c>
      <c r="S189" s="59">
        <f ca="1">AVERAGE(OFFSET($R$3,0,0,'Données projet'!$E$9+1,1))-AVERAGE(OFFSET($H$3,0,0,'Données projet'!$E$9+1,1))</f>
        <v>260.51637945828395</v>
      </c>
      <c r="T189" s="59">
        <f t="shared" si="206"/>
        <v>382.46224100713982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6.3158980139956373</v>
      </c>
      <c r="AA189" s="21">
        <f>EXP(-LN(2)/25)*AA188+(1-EXP(-LN(2)/25))/(LN(2)/25)*Calculateur!V189*Calculateur!X189*VLOOKUP('Données projet'!$B$9,Paramètres!$A$1:$I$89,3,0)*0.475*44/12</f>
        <v>0.96083118170671666</v>
      </c>
      <c r="AB189" s="21">
        <f>EXP(-LN(2)/2)*AB188+(1-EXP(-LN(2)/2))/(LN(2)/2)*V189*Y189*VLOOKUP('Données projet'!$B$9,Paramètres!$A$1:$I$89,3,0)*0.475*44/12</f>
        <v>2.2217174216994889E-20</v>
      </c>
      <c r="AC189" s="22">
        <f t="shared" si="153"/>
        <v>7.2767291957023543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207"/>
        <v>#N/A</v>
      </c>
      <c r="AL189" s="20" t="e">
        <f t="shared" si="154"/>
        <v>#N/A</v>
      </c>
      <c r="AM189" s="59" t="e">
        <f t="shared" si="155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208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5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209"/>
        <v>#N/A</v>
      </c>
      <c r="BG189" s="20" t="e">
        <f t="shared" si="157"/>
        <v>#N/A</v>
      </c>
      <c r="BH189" s="59" t="e">
        <f t="shared" si="158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210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5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211"/>
        <v>#N/A</v>
      </c>
      <c r="CB189" s="20" t="e">
        <f t="shared" si="160"/>
        <v>#N/A</v>
      </c>
      <c r="CC189" s="59" t="e">
        <f t="shared" si="161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212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6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213"/>
        <v>#N/A</v>
      </c>
      <c r="CW189" s="20" t="e">
        <f t="shared" si="163"/>
        <v>#N/A</v>
      </c>
      <c r="CX189" s="59" t="e">
        <f t="shared" si="164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214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6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215"/>
        <v>#N/A</v>
      </c>
      <c r="DR189" s="20" t="e">
        <f t="shared" si="166"/>
        <v>#N/A</v>
      </c>
      <c r="DS189" s="59" t="e">
        <f t="shared" si="167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216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6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217"/>
        <v>#N/A</v>
      </c>
      <c r="EM189" s="20" t="e">
        <f t="shared" si="169"/>
        <v>#N/A</v>
      </c>
      <c r="EN189" s="59" t="e">
        <f t="shared" si="170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218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7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219"/>
        <v>#N/A</v>
      </c>
      <c r="FH189" s="20" t="e">
        <f t="shared" si="172"/>
        <v>#N/A</v>
      </c>
      <c r="FI189" s="59" t="e">
        <f t="shared" si="173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220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7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221"/>
        <v>#N/A</v>
      </c>
      <c r="GC189" s="20" t="e">
        <f t="shared" si="175"/>
        <v>#N/A</v>
      </c>
      <c r="GD189" s="59" t="e">
        <f t="shared" si="176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222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7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223"/>
        <v>#N/A</v>
      </c>
      <c r="GX189" s="20" t="e">
        <f t="shared" si="178"/>
        <v>#N/A</v>
      </c>
      <c r="GY189" s="59" t="e">
        <f t="shared" si="179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224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80"/>
        <v>#N/A</v>
      </c>
    </row>
    <row r="190" spans="1:218" x14ac:dyDescent="0.35">
      <c r="A190" s="10">
        <f t="shared" si="203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204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5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-2.8421709430404007E-13</v>
      </c>
      <c r="O190" s="13">
        <f>N190*VLOOKUP('Données projet'!$B$9,Paramètres!$A$1:$I$89,3,0)*VLOOKUP('Données projet'!$B$9,Paramètres!$A$1:$I$89,5,0)</f>
        <v>-1.69961822393816E-13</v>
      </c>
      <c r="P190" s="13" t="e">
        <f t="shared" si="205"/>
        <v>#NUM!</v>
      </c>
      <c r="Q190" s="20" t="e">
        <f t="shared" si="151"/>
        <v>#NUM!</v>
      </c>
      <c r="R190" s="59" t="e">
        <f t="shared" si="152"/>
        <v>#NUM!</v>
      </c>
      <c r="S190" s="59">
        <f ca="1">AVERAGE(OFFSET($R$3,0,0,'Données projet'!$E$9+1,1))-AVERAGE(OFFSET($H$3,0,0,'Données projet'!$E$9+1,1))</f>
        <v>260.51637945828395</v>
      </c>
      <c r="T190" s="59">
        <f t="shared" si="206"/>
        <v>382.46224100713982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6.1920471062585865</v>
      </c>
      <c r="AA190" s="21">
        <f>EXP(-LN(2)/25)*AA189+(1-EXP(-LN(2)/25))/(LN(2)/25)*Calculateur!V190*Calculateur!X190*VLOOKUP('Données projet'!$B$9,Paramètres!$A$1:$I$89,3,0)*0.475*44/12</f>
        <v>0.93455720251503061</v>
      </c>
      <c r="AB190" s="21">
        <f>EXP(-LN(2)/2)*AB189+(1-EXP(-LN(2)/2))/(LN(2)/2)*V190*Y190*VLOOKUP('Données projet'!$B$9,Paramètres!$A$1:$I$89,3,0)*0.475*44/12</f>
        <v>1.570991454764001E-20</v>
      </c>
      <c r="AC190" s="22">
        <f t="shared" si="153"/>
        <v>7.1266043087736168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207"/>
        <v>#N/A</v>
      </c>
      <c r="AL190" s="20" t="e">
        <f t="shared" si="154"/>
        <v>#N/A</v>
      </c>
      <c r="AM190" s="59" t="e">
        <f t="shared" si="155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208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5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209"/>
        <v>#N/A</v>
      </c>
      <c r="BG190" s="20" t="e">
        <f t="shared" si="157"/>
        <v>#N/A</v>
      </c>
      <c r="BH190" s="59" t="e">
        <f t="shared" si="158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210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5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211"/>
        <v>#N/A</v>
      </c>
      <c r="CB190" s="20" t="e">
        <f t="shared" si="160"/>
        <v>#N/A</v>
      </c>
      <c r="CC190" s="59" t="e">
        <f t="shared" si="161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212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6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213"/>
        <v>#N/A</v>
      </c>
      <c r="CW190" s="20" t="e">
        <f t="shared" si="163"/>
        <v>#N/A</v>
      </c>
      <c r="CX190" s="59" t="e">
        <f t="shared" si="164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214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6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215"/>
        <v>#N/A</v>
      </c>
      <c r="DR190" s="20" t="e">
        <f t="shared" si="166"/>
        <v>#N/A</v>
      </c>
      <c r="DS190" s="59" t="e">
        <f t="shared" si="167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216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6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217"/>
        <v>#N/A</v>
      </c>
      <c r="EM190" s="20" t="e">
        <f t="shared" si="169"/>
        <v>#N/A</v>
      </c>
      <c r="EN190" s="59" t="e">
        <f t="shared" si="170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218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7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219"/>
        <v>#N/A</v>
      </c>
      <c r="FH190" s="20" t="e">
        <f t="shared" si="172"/>
        <v>#N/A</v>
      </c>
      <c r="FI190" s="59" t="e">
        <f t="shared" si="173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220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7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221"/>
        <v>#N/A</v>
      </c>
      <c r="GC190" s="20" t="e">
        <f t="shared" si="175"/>
        <v>#N/A</v>
      </c>
      <c r="GD190" s="59" t="e">
        <f t="shared" si="176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222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7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223"/>
        <v>#N/A</v>
      </c>
      <c r="GX190" s="20" t="e">
        <f t="shared" si="178"/>
        <v>#N/A</v>
      </c>
      <c r="GY190" s="59" t="e">
        <f t="shared" si="179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224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80"/>
        <v>#N/A</v>
      </c>
    </row>
    <row r="191" spans="1:218" x14ac:dyDescent="0.35">
      <c r="A191" s="10">
        <f t="shared" si="203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204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5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-2.8421709430404007E-13</v>
      </c>
      <c r="O191" s="13">
        <f>N191*VLOOKUP('Données projet'!$B$9,Paramètres!$A$1:$I$89,3,0)*VLOOKUP('Données projet'!$B$9,Paramètres!$A$1:$I$89,5,0)</f>
        <v>-1.69961822393816E-13</v>
      </c>
      <c r="P191" s="13" t="e">
        <f t="shared" si="205"/>
        <v>#NUM!</v>
      </c>
      <c r="Q191" s="20" t="e">
        <f t="shared" si="151"/>
        <v>#NUM!</v>
      </c>
      <c r="R191" s="59" t="e">
        <f t="shared" si="152"/>
        <v>#NUM!</v>
      </c>
      <c r="S191" s="59">
        <f ca="1">AVERAGE(OFFSET($R$3,0,0,'Données projet'!$E$9+1,1))-AVERAGE(OFFSET($H$3,0,0,'Données projet'!$E$9+1,1))</f>
        <v>260.51637945828395</v>
      </c>
      <c r="T191" s="59">
        <f t="shared" si="206"/>
        <v>382.46224100713982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6.070624839280665</v>
      </c>
      <c r="AA191" s="21">
        <f>EXP(-LN(2)/25)*AA190+(1-EXP(-LN(2)/25))/(LN(2)/25)*Calculateur!V191*Calculateur!X191*VLOOKUP('Données projet'!$B$9,Paramètres!$A$1:$I$89,3,0)*0.475*44/12</f>
        <v>0.90900168666602976</v>
      </c>
      <c r="AB191" s="21">
        <f>EXP(-LN(2)/2)*AB190+(1-EXP(-LN(2)/2))/(LN(2)/2)*V191*Y191*VLOOKUP('Données projet'!$B$9,Paramètres!$A$1:$I$89,3,0)*0.475*44/12</f>
        <v>1.1108587108497445E-20</v>
      </c>
      <c r="AC191" s="22">
        <f t="shared" si="153"/>
        <v>6.9796265259466947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207"/>
        <v>#N/A</v>
      </c>
      <c r="AL191" s="20" t="e">
        <f t="shared" si="154"/>
        <v>#N/A</v>
      </c>
      <c r="AM191" s="59" t="e">
        <f t="shared" si="155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208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5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209"/>
        <v>#N/A</v>
      </c>
      <c r="BG191" s="20" t="e">
        <f t="shared" si="157"/>
        <v>#N/A</v>
      </c>
      <c r="BH191" s="59" t="e">
        <f t="shared" si="158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210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5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211"/>
        <v>#N/A</v>
      </c>
      <c r="CB191" s="20" t="e">
        <f t="shared" si="160"/>
        <v>#N/A</v>
      </c>
      <c r="CC191" s="59" t="e">
        <f t="shared" si="161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212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6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213"/>
        <v>#N/A</v>
      </c>
      <c r="CW191" s="20" t="e">
        <f t="shared" si="163"/>
        <v>#N/A</v>
      </c>
      <c r="CX191" s="59" t="e">
        <f t="shared" si="164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214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6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215"/>
        <v>#N/A</v>
      </c>
      <c r="DR191" s="20" t="e">
        <f t="shared" si="166"/>
        <v>#N/A</v>
      </c>
      <c r="DS191" s="59" t="e">
        <f t="shared" si="167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216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6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217"/>
        <v>#N/A</v>
      </c>
      <c r="EM191" s="20" t="e">
        <f t="shared" si="169"/>
        <v>#N/A</v>
      </c>
      <c r="EN191" s="59" t="e">
        <f t="shared" si="170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218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7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219"/>
        <v>#N/A</v>
      </c>
      <c r="FH191" s="20" t="e">
        <f t="shared" si="172"/>
        <v>#N/A</v>
      </c>
      <c r="FI191" s="59" t="e">
        <f t="shared" si="173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220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7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221"/>
        <v>#N/A</v>
      </c>
      <c r="GC191" s="20" t="e">
        <f t="shared" si="175"/>
        <v>#N/A</v>
      </c>
      <c r="GD191" s="59" t="e">
        <f t="shared" si="176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222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7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223"/>
        <v>#N/A</v>
      </c>
      <c r="GX191" s="20" t="e">
        <f t="shared" si="178"/>
        <v>#N/A</v>
      </c>
      <c r="GY191" s="59" t="e">
        <f t="shared" si="179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224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80"/>
        <v>#N/A</v>
      </c>
    </row>
    <row r="192" spans="1:218" x14ac:dyDescent="0.35">
      <c r="A192" s="10">
        <f t="shared" si="203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204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5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-2.8421709430404007E-13</v>
      </c>
      <c r="O192" s="13">
        <f>N192*VLOOKUP('Données projet'!$B$9,Paramètres!$A$1:$I$89,3,0)*VLOOKUP('Données projet'!$B$9,Paramètres!$A$1:$I$89,5,0)</f>
        <v>-1.69961822393816E-13</v>
      </c>
      <c r="P192" s="13" t="e">
        <f t="shared" si="205"/>
        <v>#NUM!</v>
      </c>
      <c r="Q192" s="20" t="e">
        <f t="shared" si="151"/>
        <v>#NUM!</v>
      </c>
      <c r="R192" s="59" t="e">
        <f t="shared" si="152"/>
        <v>#NUM!</v>
      </c>
      <c r="S192" s="59">
        <f ca="1">AVERAGE(OFFSET($R$3,0,0,'Données projet'!$E$9+1,1))-AVERAGE(OFFSET($H$3,0,0,'Données projet'!$E$9+1,1))</f>
        <v>260.51637945828395</v>
      </c>
      <c r="T192" s="59">
        <f t="shared" si="206"/>
        <v>382.46224100713982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5.9515835888979103</v>
      </c>
      <c r="AA192" s="21">
        <f>EXP(-LN(2)/25)*AA191+(1-EXP(-LN(2)/25))/(LN(2)/25)*Calculateur!V192*Calculateur!X192*VLOOKUP('Données projet'!$B$9,Paramètres!$A$1:$I$89,3,0)*0.475*44/12</f>
        <v>0.88414498774182604</v>
      </c>
      <c r="AB192" s="21">
        <f>EXP(-LN(2)/2)*AB191+(1-EXP(-LN(2)/2))/(LN(2)/2)*V192*Y192*VLOOKUP('Données projet'!$B$9,Paramètres!$A$1:$I$89,3,0)*0.475*44/12</f>
        <v>7.8549572738200051E-21</v>
      </c>
      <c r="AC192" s="22">
        <f t="shared" si="153"/>
        <v>6.8357285766397364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207"/>
        <v>#N/A</v>
      </c>
      <c r="AL192" s="20" t="e">
        <f t="shared" si="154"/>
        <v>#N/A</v>
      </c>
      <c r="AM192" s="59" t="e">
        <f t="shared" si="155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208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5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209"/>
        <v>#N/A</v>
      </c>
      <c r="BG192" s="20" t="e">
        <f t="shared" si="157"/>
        <v>#N/A</v>
      </c>
      <c r="BH192" s="59" t="e">
        <f t="shared" si="158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210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5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211"/>
        <v>#N/A</v>
      </c>
      <c r="CB192" s="20" t="e">
        <f t="shared" si="160"/>
        <v>#N/A</v>
      </c>
      <c r="CC192" s="59" t="e">
        <f t="shared" si="161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212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6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213"/>
        <v>#N/A</v>
      </c>
      <c r="CW192" s="20" t="e">
        <f t="shared" si="163"/>
        <v>#N/A</v>
      </c>
      <c r="CX192" s="59" t="e">
        <f t="shared" si="164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214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6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215"/>
        <v>#N/A</v>
      </c>
      <c r="DR192" s="20" t="e">
        <f t="shared" si="166"/>
        <v>#N/A</v>
      </c>
      <c r="DS192" s="59" t="e">
        <f t="shared" si="167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216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6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217"/>
        <v>#N/A</v>
      </c>
      <c r="EM192" s="20" t="e">
        <f t="shared" si="169"/>
        <v>#N/A</v>
      </c>
      <c r="EN192" s="59" t="e">
        <f t="shared" si="170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218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7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219"/>
        <v>#N/A</v>
      </c>
      <c r="FH192" s="20" t="e">
        <f t="shared" si="172"/>
        <v>#N/A</v>
      </c>
      <c r="FI192" s="59" t="e">
        <f t="shared" si="173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220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7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221"/>
        <v>#N/A</v>
      </c>
      <c r="GC192" s="20" t="e">
        <f t="shared" si="175"/>
        <v>#N/A</v>
      </c>
      <c r="GD192" s="59" t="e">
        <f t="shared" si="176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222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7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223"/>
        <v>#N/A</v>
      </c>
      <c r="GX192" s="20" t="e">
        <f t="shared" si="178"/>
        <v>#N/A</v>
      </c>
      <c r="GY192" s="59" t="e">
        <f t="shared" si="179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224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80"/>
        <v>#N/A</v>
      </c>
    </row>
    <row r="193" spans="1:218" x14ac:dyDescent="0.35">
      <c r="A193" s="10">
        <f t="shared" si="203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204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5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-2.8421709430404007E-13</v>
      </c>
      <c r="O193" s="13">
        <f>N193*VLOOKUP('Données projet'!$B$9,Paramètres!$A$1:$I$89,3,0)*VLOOKUP('Données projet'!$B$9,Paramètres!$A$1:$I$89,5,0)</f>
        <v>-1.69961822393816E-13</v>
      </c>
      <c r="P193" s="13" t="e">
        <f t="shared" si="205"/>
        <v>#NUM!</v>
      </c>
      <c r="Q193" s="20" t="e">
        <f t="shared" si="151"/>
        <v>#NUM!</v>
      </c>
      <c r="R193" s="59" t="e">
        <f t="shared" si="152"/>
        <v>#NUM!</v>
      </c>
      <c r="S193" s="59">
        <f ca="1">AVERAGE(OFFSET($R$3,0,0,'Données projet'!$E$9+1,1))-AVERAGE(OFFSET($H$3,0,0,'Données projet'!$E$9+1,1))</f>
        <v>260.51637945828395</v>
      </c>
      <c r="T193" s="59">
        <f t="shared" si="206"/>
        <v>382.46224100713982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5.8348766648271679</v>
      </c>
      <c r="AA193" s="21">
        <f>EXP(-LN(2)/25)*AA192+(1-EXP(-LN(2)/25))/(LN(2)/25)*Calculateur!V193*Calculateur!X193*VLOOKUP('Données projet'!$B$9,Paramètres!$A$1:$I$89,3,0)*0.475*44/12</f>
        <v>0.85996799655686162</v>
      </c>
      <c r="AB193" s="21">
        <f>EXP(-LN(2)/2)*AB192+(1-EXP(-LN(2)/2))/(LN(2)/2)*V193*Y193*VLOOKUP('Données projet'!$B$9,Paramètres!$A$1:$I$89,3,0)*0.475*44/12</f>
        <v>5.5542935542487223E-21</v>
      </c>
      <c r="AC193" s="22">
        <f t="shared" si="153"/>
        <v>6.69484466138403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207"/>
        <v>#N/A</v>
      </c>
      <c r="AL193" s="20" t="e">
        <f t="shared" si="154"/>
        <v>#N/A</v>
      </c>
      <c r="AM193" s="59" t="e">
        <f t="shared" si="155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208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5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209"/>
        <v>#N/A</v>
      </c>
      <c r="BG193" s="20" t="e">
        <f t="shared" si="157"/>
        <v>#N/A</v>
      </c>
      <c r="BH193" s="59" t="e">
        <f t="shared" si="158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210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5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211"/>
        <v>#N/A</v>
      </c>
      <c r="CB193" s="20" t="e">
        <f t="shared" si="160"/>
        <v>#N/A</v>
      </c>
      <c r="CC193" s="59" t="e">
        <f t="shared" si="161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212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6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213"/>
        <v>#N/A</v>
      </c>
      <c r="CW193" s="20" t="e">
        <f t="shared" si="163"/>
        <v>#N/A</v>
      </c>
      <c r="CX193" s="59" t="e">
        <f t="shared" si="164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214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6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215"/>
        <v>#N/A</v>
      </c>
      <c r="DR193" s="20" t="e">
        <f t="shared" si="166"/>
        <v>#N/A</v>
      </c>
      <c r="DS193" s="59" t="e">
        <f t="shared" si="167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216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6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217"/>
        <v>#N/A</v>
      </c>
      <c r="EM193" s="20" t="e">
        <f t="shared" si="169"/>
        <v>#N/A</v>
      </c>
      <c r="EN193" s="59" t="e">
        <f t="shared" si="170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218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7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219"/>
        <v>#N/A</v>
      </c>
      <c r="FH193" s="20" t="e">
        <f t="shared" si="172"/>
        <v>#N/A</v>
      </c>
      <c r="FI193" s="59" t="e">
        <f t="shared" si="173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220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7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221"/>
        <v>#N/A</v>
      </c>
      <c r="GC193" s="20" t="e">
        <f t="shared" si="175"/>
        <v>#N/A</v>
      </c>
      <c r="GD193" s="59" t="e">
        <f t="shared" si="176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222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7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223"/>
        <v>#N/A</v>
      </c>
      <c r="GX193" s="20" t="e">
        <f t="shared" si="178"/>
        <v>#N/A</v>
      </c>
      <c r="GY193" s="59" t="e">
        <f t="shared" si="179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224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80"/>
        <v>#N/A</v>
      </c>
    </row>
    <row r="194" spans="1:218" x14ac:dyDescent="0.35">
      <c r="A194" s="10">
        <f t="shared" si="203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204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5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-2.8421709430404007E-13</v>
      </c>
      <c r="O194" s="13">
        <f>N194*VLOOKUP('Données projet'!$B$9,Paramètres!$A$1:$I$89,3,0)*VLOOKUP('Données projet'!$B$9,Paramètres!$A$1:$I$89,5,0)</f>
        <v>-1.69961822393816E-13</v>
      </c>
      <c r="P194" s="13" t="e">
        <f t="shared" si="205"/>
        <v>#NUM!</v>
      </c>
      <c r="Q194" s="20" t="e">
        <f t="shared" si="151"/>
        <v>#NUM!</v>
      </c>
      <c r="R194" s="59" t="e">
        <f t="shared" si="152"/>
        <v>#NUM!</v>
      </c>
      <c r="S194" s="59">
        <f ca="1">AVERAGE(OFFSET($R$3,0,0,'Données projet'!$E$9+1,1))-AVERAGE(OFFSET($H$3,0,0,'Données projet'!$E$9+1,1))</f>
        <v>260.51637945828395</v>
      </c>
      <c r="T194" s="59">
        <f t="shared" si="206"/>
        <v>382.46224100713982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5.7204582923532579</v>
      </c>
      <c r="AA194" s="21">
        <f>EXP(-LN(2)/25)*AA193+(1-EXP(-LN(2)/25))/(LN(2)/25)*Calculateur!V194*Calculateur!X194*VLOOKUP('Données projet'!$B$9,Paramètres!$A$1:$I$89,3,0)*0.475*44/12</f>
        <v>0.83645212646726275</v>
      </c>
      <c r="AB194" s="21">
        <f>EXP(-LN(2)/2)*AB193+(1-EXP(-LN(2)/2))/(LN(2)/2)*V194*Y194*VLOOKUP('Données projet'!$B$9,Paramètres!$A$1:$I$89,3,0)*0.475*44/12</f>
        <v>3.9274786369100025E-21</v>
      </c>
      <c r="AC194" s="22">
        <f t="shared" si="153"/>
        <v>6.5569104188205207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207"/>
        <v>#N/A</v>
      </c>
      <c r="AL194" s="20" t="e">
        <f t="shared" si="154"/>
        <v>#N/A</v>
      </c>
      <c r="AM194" s="59" t="e">
        <f t="shared" si="155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208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5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209"/>
        <v>#N/A</v>
      </c>
      <c r="BG194" s="20" t="e">
        <f t="shared" si="157"/>
        <v>#N/A</v>
      </c>
      <c r="BH194" s="59" t="e">
        <f t="shared" si="158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210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5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211"/>
        <v>#N/A</v>
      </c>
      <c r="CB194" s="20" t="e">
        <f t="shared" si="160"/>
        <v>#N/A</v>
      </c>
      <c r="CC194" s="59" t="e">
        <f t="shared" si="161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212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6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213"/>
        <v>#N/A</v>
      </c>
      <c r="CW194" s="20" t="e">
        <f t="shared" si="163"/>
        <v>#N/A</v>
      </c>
      <c r="CX194" s="59" t="e">
        <f t="shared" si="164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214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6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215"/>
        <v>#N/A</v>
      </c>
      <c r="DR194" s="20" t="e">
        <f t="shared" si="166"/>
        <v>#N/A</v>
      </c>
      <c r="DS194" s="59" t="e">
        <f t="shared" si="167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216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6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217"/>
        <v>#N/A</v>
      </c>
      <c r="EM194" s="20" t="e">
        <f t="shared" si="169"/>
        <v>#N/A</v>
      </c>
      <c r="EN194" s="59" t="e">
        <f t="shared" si="170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218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7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219"/>
        <v>#N/A</v>
      </c>
      <c r="FH194" s="20" t="e">
        <f t="shared" si="172"/>
        <v>#N/A</v>
      </c>
      <c r="FI194" s="59" t="e">
        <f t="shared" si="173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220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7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221"/>
        <v>#N/A</v>
      </c>
      <c r="GC194" s="20" t="e">
        <f t="shared" si="175"/>
        <v>#N/A</v>
      </c>
      <c r="GD194" s="59" t="e">
        <f t="shared" si="176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222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7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223"/>
        <v>#N/A</v>
      </c>
      <c r="GX194" s="20" t="e">
        <f t="shared" si="178"/>
        <v>#N/A</v>
      </c>
      <c r="GY194" s="59" t="e">
        <f t="shared" si="179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224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80"/>
        <v>#N/A</v>
      </c>
    </row>
    <row r="195" spans="1:218" x14ac:dyDescent="0.35">
      <c r="A195" s="10">
        <f t="shared" si="203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204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ref="H195:H203" si="225">(B195+E195+F195)*44/12+(C195+D195)*0.475*44/12</f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-1.69961822393816E-13</v>
      </c>
      <c r="P195" s="13" t="e">
        <f t="shared" si="205"/>
        <v>#NUM!</v>
      </c>
      <c r="Q195" s="20" t="e">
        <f t="shared" ref="Q195:Q203" si="226">(O195+P195)*0.475*44/12</f>
        <v>#NUM!</v>
      </c>
      <c r="R195" s="59" t="e">
        <f t="shared" ref="R195:R203" si="227">Q195+(I195+J195)*44/12</f>
        <v>#NUM!</v>
      </c>
      <c r="S195" s="59">
        <f ca="1">AVERAGE(OFFSET($R$3,0,0,'Données projet'!$E$9+1,1))-AVERAGE(OFFSET($H$3,0,0,'Données projet'!$E$9+1,1))</f>
        <v>260.51637945828395</v>
      </c>
      <c r="T195" s="59">
        <f t="shared" si="206"/>
        <v>382.46224100713982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5.6082835943752452</v>
      </c>
      <c r="AA195" s="21">
        <f>EXP(-LN(2)/25)*AA194+(1-EXP(-LN(2)/25))/(LN(2)/25)*Calculateur!V195*Calculateur!X195*VLOOKUP('Données projet'!$B$9,Paramètres!$A$1:$I$89,3,0)*0.475*44/12</f>
        <v>0.81357929908190985</v>
      </c>
      <c r="AB195" s="21">
        <f>EXP(-LN(2)/2)*AB194+(1-EXP(-LN(2)/2))/(LN(2)/2)*V195*Y195*VLOOKUP('Données projet'!$B$9,Paramètres!$A$1:$I$89,3,0)*0.475*44/12</f>
        <v>2.7771467771243611E-21</v>
      </c>
      <c r="AC195" s="22">
        <f t="shared" ref="AC195:AC203" si="228">SUM(Z195:AB195)</f>
        <v>6.4218628934571553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207"/>
        <v>#N/A</v>
      </c>
      <c r="AL195" s="20" t="e">
        <f t="shared" ref="AL195:AL203" si="229">(AJ195+AK195)*0.475*44/12</f>
        <v>#N/A</v>
      </c>
      <c r="AM195" s="59" t="e">
        <f t="shared" ref="AM195:AM203" si="230">AL195+(AD195+AE195)*44/12</f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208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ref="AX195:AX203" si="231">SUM(AU195:AW195)</f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209"/>
        <v>#N/A</v>
      </c>
      <c r="BG195" s="20" t="e">
        <f t="shared" ref="BG195:BG203" si="232">(BE195+BF195)*0.475*44/12</f>
        <v>#N/A</v>
      </c>
      <c r="BH195" s="59" t="e">
        <f t="shared" ref="BH195:BH203" si="233">BG195+(AY195+AZ195)*44/12</f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210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ref="BS195:BS203" si="234">SUM(BP195:BR195)</f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211"/>
        <v>#N/A</v>
      </c>
      <c r="CB195" s="20" t="e">
        <f t="shared" ref="CB195:CB203" si="235">(BZ195+CA195)*0.475*44/12</f>
        <v>#N/A</v>
      </c>
      <c r="CC195" s="59" t="e">
        <f t="shared" ref="CC195:CC203" si="236">CB195+(BT195+BU195)*44/12</f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212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ref="CN195:CN203" si="237">SUM(CK195:CM195)</f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213"/>
        <v>#N/A</v>
      </c>
      <c r="CW195" s="20" t="e">
        <f t="shared" ref="CW195:CW203" si="238">(CU195+CV195)*0.475*44/12</f>
        <v>#N/A</v>
      </c>
      <c r="CX195" s="59" t="e">
        <f t="shared" ref="CX195:CX203" si="239">CW195+(CO195+CP195)*44/12</f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214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ref="DI195:DI203" si="240">SUM(DF195:DH195)</f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215"/>
        <v>#N/A</v>
      </c>
      <c r="DR195" s="20" t="e">
        <f t="shared" ref="DR195:DR203" si="241">(DP195+DQ195)*0.475*44/12</f>
        <v>#N/A</v>
      </c>
      <c r="DS195" s="59" t="e">
        <f t="shared" ref="DS195:DS203" si="242">DR195+(DJ195+DK195)*44/12</f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216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ref="ED195:ED203" si="243">SUM(EA195:EC195)</f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217"/>
        <v>#N/A</v>
      </c>
      <c r="EM195" s="20" t="e">
        <f t="shared" ref="EM195:EM203" si="244">(EK195+EL195)*0.475*44/12</f>
        <v>#N/A</v>
      </c>
      <c r="EN195" s="59" t="e">
        <f t="shared" ref="EN195:EN203" si="245">EM195+(EE195+EF195)*44/12</f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218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ref="EY195:EY203" si="246">SUM(EV195:EX195)</f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219"/>
        <v>#N/A</v>
      </c>
      <c r="FH195" s="20" t="e">
        <f t="shared" ref="FH195:FH203" si="247">(FF195+FG195)*0.475*44/12</f>
        <v>#N/A</v>
      </c>
      <c r="FI195" s="59" t="e">
        <f t="shared" ref="FI195:FI203" si="248">FH195+(EZ195+FA195)*44/12</f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220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ref="FT195:FT203" si="249">SUM(FQ195:FS195)</f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221"/>
        <v>#N/A</v>
      </c>
      <c r="GC195" s="20" t="e">
        <f t="shared" ref="GC195:GC203" si="250">(GA195+GB195)*0.475*44/12</f>
        <v>#N/A</v>
      </c>
      <c r="GD195" s="59" t="e">
        <f t="shared" ref="GD195:GD203" si="251">GC195+(FU195+FV195)*44/12</f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222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ref="GO195:GO203" si="252">SUM(GL195:GN195)</f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223"/>
        <v>#N/A</v>
      </c>
      <c r="GX195" s="20" t="e">
        <f t="shared" ref="GX195:GX203" si="253">(GV195+GW195)*0.475*44/12</f>
        <v>#N/A</v>
      </c>
      <c r="GY195" s="59" t="e">
        <f t="shared" ref="GY195:GY203" si="254">GX195+(GP195+GQ195)*44/12</f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224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ref="HJ195:HJ203" si="255">SUM(HG195:HI195)</f>
        <v>#N/A</v>
      </c>
    </row>
    <row r="196" spans="1:218" x14ac:dyDescent="0.35">
      <c r="A196" s="10">
        <f t="shared" ref="A196:A203" si="256">A195+1</f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ref="D196:D203" si="257">IFERROR(EXP(-1.0587+0.8836*LN(C196)+0.284),0)</f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si="225"/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-1.69961822393816E-13</v>
      </c>
      <c r="P196" s="13" t="e">
        <f t="shared" ref="P196:P203" si="258">EXP(-1.0587+0.8836*LN(O196)+0.284)</f>
        <v>#NUM!</v>
      </c>
      <c r="Q196" s="20" t="e">
        <f t="shared" si="226"/>
        <v>#NUM!</v>
      </c>
      <c r="R196" s="59" t="e">
        <f t="shared" si="227"/>
        <v>#NUM!</v>
      </c>
      <c r="S196" s="59">
        <f ca="1">AVERAGE(OFFSET($R$3,0,0,'Données projet'!$E$9+1,1))-AVERAGE(OFFSET($H$3,0,0,'Données projet'!$E$9+1,1))</f>
        <v>260.51637945828395</v>
      </c>
      <c r="T196" s="59">
        <f t="shared" ref="T196:T203" si="259">$T$3</f>
        <v>382.46224100713982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5.4983085738047714</v>
      </c>
      <c r="AA196" s="21">
        <f>EXP(-LN(2)/25)*AA195+(1-EXP(-LN(2)/25))/(LN(2)/25)*Calculateur!V196*Calculateur!X196*VLOOKUP('Données projet'!$B$9,Paramètres!$A$1:$I$89,3,0)*0.475*44/12</f>
        <v>0.7913319303642391</v>
      </c>
      <c r="AB196" s="21">
        <f>EXP(-LN(2)/2)*AB195+(1-EXP(-LN(2)/2))/(LN(2)/2)*V196*Y196*VLOOKUP('Données projet'!$B$9,Paramètres!$A$1:$I$89,3,0)*0.475*44/12</f>
        <v>1.9637393184550013E-21</v>
      </c>
      <c r="AC196" s="22">
        <f t="shared" si="228"/>
        <v>6.2896405041690109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ref="AK196:AK203" si="260">EXP(-1.0587+0.8836*LN(AJ196)+0.284)</f>
        <v>#N/A</v>
      </c>
      <c r="AL196" s="20" t="e">
        <f t="shared" si="229"/>
        <v>#N/A</v>
      </c>
      <c r="AM196" s="59" t="e">
        <f t="shared" si="230"/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ref="AO196:AO203" si="261">$AO$3</f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231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ref="BF196:BF203" si="262">EXP(-1.0587+0.8836*LN(BE196)+0.284)</f>
        <v>#N/A</v>
      </c>
      <c r="BG196" s="20" t="e">
        <f t="shared" si="232"/>
        <v>#N/A</v>
      </c>
      <c r="BH196" s="59" t="e">
        <f t="shared" si="233"/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ref="BJ196:BJ203" si="263">$BJ$3</f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234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ref="CA196:CA203" si="264">EXP(-1.0587+0.8836*LN(BZ196)+0.284)</f>
        <v>#N/A</v>
      </c>
      <c r="CB196" s="20" t="e">
        <f t="shared" si="235"/>
        <v>#N/A</v>
      </c>
      <c r="CC196" s="59" t="e">
        <f t="shared" si="236"/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ref="CE196:CE203" si="265">$CE$3</f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237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ref="CV196:CV203" si="266">EXP(-1.0587+0.8836*LN(CU196)+0.284)</f>
        <v>#N/A</v>
      </c>
      <c r="CW196" s="20" t="e">
        <f t="shared" si="238"/>
        <v>#N/A</v>
      </c>
      <c r="CX196" s="59" t="e">
        <f t="shared" si="239"/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ref="CZ196:CZ203" si="267">$CZ$3</f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240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ref="DQ196:DQ203" si="268">EXP(-1.0587+0.8836*LN(DP196)+0.284)</f>
        <v>#N/A</v>
      </c>
      <c r="DR196" s="20" t="e">
        <f t="shared" si="241"/>
        <v>#N/A</v>
      </c>
      <c r="DS196" s="59" t="e">
        <f t="shared" si="242"/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ref="DU196:DU203" si="269">$DU$3</f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243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ref="EL196:EL203" si="270">EXP(-1.0587+0.8836*LN(EK196)+0.284)</f>
        <v>#N/A</v>
      </c>
      <c r="EM196" s="20" t="e">
        <f t="shared" si="244"/>
        <v>#N/A</v>
      </c>
      <c r="EN196" s="59" t="e">
        <f t="shared" si="245"/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ref="EP196:EP203" si="271">$EP$3</f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246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ref="FG196:FG203" si="272">EXP(-1.0587+0.8836*LN(FF196)+0.284)</f>
        <v>#N/A</v>
      </c>
      <c r="FH196" s="20" t="e">
        <f t="shared" si="247"/>
        <v>#N/A</v>
      </c>
      <c r="FI196" s="59" t="e">
        <f t="shared" si="248"/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ref="FK196:FK203" si="273">$FK$3</f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249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ref="GB196:GB203" si="274">EXP(-1.0587+0.8836*LN(GA196)+0.284)</f>
        <v>#N/A</v>
      </c>
      <c r="GC196" s="20" t="e">
        <f t="shared" si="250"/>
        <v>#N/A</v>
      </c>
      <c r="GD196" s="59" t="e">
        <f t="shared" si="251"/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ref="GF196:GF203" si="275">$GF$3</f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252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ref="GW196:GW203" si="276">EXP(-1.0587+0.8836*LN(GV196)+0.284)</f>
        <v>#N/A</v>
      </c>
      <c r="GX196" s="20" t="e">
        <f t="shared" si="253"/>
        <v>#N/A</v>
      </c>
      <c r="GY196" s="59" t="e">
        <f t="shared" si="254"/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ref="HA196:HA203" si="277">$HA$3</f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255"/>
        <v>#N/A</v>
      </c>
    </row>
    <row r="197" spans="1:218" x14ac:dyDescent="0.35">
      <c r="A197" s="10">
        <f t="shared" si="256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si="257"/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225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-1.69961822393816E-13</v>
      </c>
      <c r="P197" s="13" t="e">
        <f t="shared" si="258"/>
        <v>#NUM!</v>
      </c>
      <c r="Q197" s="20" t="e">
        <f t="shared" si="226"/>
        <v>#NUM!</v>
      </c>
      <c r="R197" s="59" t="e">
        <f t="shared" si="227"/>
        <v>#NUM!</v>
      </c>
      <c r="S197" s="59">
        <f ca="1">AVERAGE(OFFSET($R$3,0,0,'Données projet'!$E$9+1,1))-AVERAGE(OFFSET($H$3,0,0,'Données projet'!$E$9+1,1))</f>
        <v>260.51637945828395</v>
      </c>
      <c r="T197" s="59">
        <f t="shared" si="259"/>
        <v>382.46224100713982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5.3904900963095459</v>
      </c>
      <c r="AA197" s="21">
        <f>EXP(-LN(2)/25)*AA196+(1-EXP(-LN(2)/25))/(LN(2)/25)*Calculateur!V197*Calculateur!X197*VLOOKUP('Données projet'!$B$9,Paramètres!$A$1:$I$89,3,0)*0.475*44/12</f>
        <v>0.76969291711409138</v>
      </c>
      <c r="AB197" s="21">
        <f>EXP(-LN(2)/2)*AB196+(1-EXP(-LN(2)/2))/(LN(2)/2)*V197*Y197*VLOOKUP('Données projet'!$B$9,Paramètres!$A$1:$I$89,3,0)*0.475*44/12</f>
        <v>1.3885733885621806E-21</v>
      </c>
      <c r="AC197" s="22">
        <f t="shared" si="228"/>
        <v>6.1601830134236373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260"/>
        <v>#N/A</v>
      </c>
      <c r="AL197" s="20" t="e">
        <f t="shared" si="229"/>
        <v>#N/A</v>
      </c>
      <c r="AM197" s="59" t="e">
        <f t="shared" si="230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si="261"/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231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262"/>
        <v>#N/A</v>
      </c>
      <c r="BG197" s="20" t="e">
        <f t="shared" si="232"/>
        <v>#N/A</v>
      </c>
      <c r="BH197" s="59" t="e">
        <f t="shared" si="233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si="263"/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234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264"/>
        <v>#N/A</v>
      </c>
      <c r="CB197" s="20" t="e">
        <f t="shared" si="235"/>
        <v>#N/A</v>
      </c>
      <c r="CC197" s="59" t="e">
        <f t="shared" si="236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si="265"/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237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266"/>
        <v>#N/A</v>
      </c>
      <c r="CW197" s="20" t="e">
        <f t="shared" si="238"/>
        <v>#N/A</v>
      </c>
      <c r="CX197" s="59" t="e">
        <f t="shared" si="239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si="267"/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240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268"/>
        <v>#N/A</v>
      </c>
      <c r="DR197" s="20" t="e">
        <f t="shared" si="241"/>
        <v>#N/A</v>
      </c>
      <c r="DS197" s="59" t="e">
        <f t="shared" si="242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si="269"/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243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270"/>
        <v>#N/A</v>
      </c>
      <c r="EM197" s="20" t="e">
        <f t="shared" si="244"/>
        <v>#N/A</v>
      </c>
      <c r="EN197" s="59" t="e">
        <f t="shared" si="245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si="271"/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246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272"/>
        <v>#N/A</v>
      </c>
      <c r="FH197" s="20" t="e">
        <f t="shared" si="247"/>
        <v>#N/A</v>
      </c>
      <c r="FI197" s="59" t="e">
        <f t="shared" si="248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si="273"/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249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274"/>
        <v>#N/A</v>
      </c>
      <c r="GC197" s="20" t="e">
        <f t="shared" si="250"/>
        <v>#N/A</v>
      </c>
      <c r="GD197" s="59" t="e">
        <f t="shared" si="251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si="275"/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252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276"/>
        <v>#N/A</v>
      </c>
      <c r="GX197" s="20" t="e">
        <f t="shared" si="253"/>
        <v>#N/A</v>
      </c>
      <c r="GY197" s="59" t="e">
        <f t="shared" si="254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si="277"/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255"/>
        <v>#N/A</v>
      </c>
    </row>
    <row r="198" spans="1:218" x14ac:dyDescent="0.35">
      <c r="A198" s="10">
        <f t="shared" si="256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57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225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-1.69961822393816E-13</v>
      </c>
      <c r="P198" s="13" t="e">
        <f t="shared" si="258"/>
        <v>#NUM!</v>
      </c>
      <c r="Q198" s="20" t="e">
        <f t="shared" si="226"/>
        <v>#NUM!</v>
      </c>
      <c r="R198" s="59" t="e">
        <f t="shared" si="227"/>
        <v>#NUM!</v>
      </c>
      <c r="S198" s="59">
        <f ca="1">AVERAGE(OFFSET($R$3,0,0,'Données projet'!$E$9+1,1))-AVERAGE(OFFSET($H$3,0,0,'Données projet'!$E$9+1,1))</f>
        <v>260.51637945828395</v>
      </c>
      <c r="T198" s="59">
        <f t="shared" si="259"/>
        <v>382.46224100713982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5.284785873395224</v>
      </c>
      <c r="AA198" s="21">
        <f>EXP(-LN(2)/25)*AA197+(1-EXP(-LN(2)/25))/(LN(2)/25)*Calculateur!V198*Calculateur!X198*VLOOKUP('Données projet'!$B$9,Paramètres!$A$1:$I$89,3,0)*0.475*44/12</f>
        <v>0.74864562381921518</v>
      </c>
      <c r="AB198" s="21">
        <f>EXP(-LN(2)/2)*AB197+(1-EXP(-LN(2)/2))/(LN(2)/2)*V198*Y198*VLOOKUP('Données projet'!$B$9,Paramètres!$A$1:$I$89,3,0)*0.475*44/12</f>
        <v>9.8186965922750064E-22</v>
      </c>
      <c r="AC198" s="22">
        <f t="shared" si="228"/>
        <v>6.0334314972144387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260"/>
        <v>#N/A</v>
      </c>
      <c r="AL198" s="20" t="e">
        <f t="shared" si="229"/>
        <v>#N/A</v>
      </c>
      <c r="AM198" s="59" t="e">
        <f t="shared" si="230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61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231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262"/>
        <v>#N/A</v>
      </c>
      <c r="BG198" s="20" t="e">
        <f t="shared" si="232"/>
        <v>#N/A</v>
      </c>
      <c r="BH198" s="59" t="e">
        <f t="shared" si="233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63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234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264"/>
        <v>#N/A</v>
      </c>
      <c r="CB198" s="20" t="e">
        <f t="shared" si="235"/>
        <v>#N/A</v>
      </c>
      <c r="CC198" s="59" t="e">
        <f t="shared" si="236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65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237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266"/>
        <v>#N/A</v>
      </c>
      <c r="CW198" s="20" t="e">
        <f t="shared" si="238"/>
        <v>#N/A</v>
      </c>
      <c r="CX198" s="59" t="e">
        <f t="shared" si="239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67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240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268"/>
        <v>#N/A</v>
      </c>
      <c r="DR198" s="20" t="e">
        <f t="shared" si="241"/>
        <v>#N/A</v>
      </c>
      <c r="DS198" s="59" t="e">
        <f t="shared" si="242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6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243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270"/>
        <v>#N/A</v>
      </c>
      <c r="EM198" s="20" t="e">
        <f t="shared" si="244"/>
        <v>#N/A</v>
      </c>
      <c r="EN198" s="59" t="e">
        <f t="shared" si="245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71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246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272"/>
        <v>#N/A</v>
      </c>
      <c r="FH198" s="20" t="e">
        <f t="shared" si="247"/>
        <v>#N/A</v>
      </c>
      <c r="FI198" s="59" t="e">
        <f t="shared" si="248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73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249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274"/>
        <v>#N/A</v>
      </c>
      <c r="GC198" s="20" t="e">
        <f t="shared" si="250"/>
        <v>#N/A</v>
      </c>
      <c r="GD198" s="59" t="e">
        <f t="shared" si="251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75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252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276"/>
        <v>#N/A</v>
      </c>
      <c r="GX198" s="20" t="e">
        <f t="shared" si="253"/>
        <v>#N/A</v>
      </c>
      <c r="GY198" s="59" t="e">
        <f t="shared" si="254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77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255"/>
        <v>#N/A</v>
      </c>
    </row>
    <row r="199" spans="1:218" x14ac:dyDescent="0.35">
      <c r="A199" s="10">
        <f t="shared" si="256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57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225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-1.69961822393816E-13</v>
      </c>
      <c r="P199" s="13" t="e">
        <f t="shared" si="258"/>
        <v>#NUM!</v>
      </c>
      <c r="Q199" s="20" t="e">
        <f t="shared" si="226"/>
        <v>#NUM!</v>
      </c>
      <c r="R199" s="59" t="e">
        <f t="shared" si="227"/>
        <v>#NUM!</v>
      </c>
      <c r="S199" s="59">
        <f ca="1">AVERAGE(OFFSET($R$3,0,0,'Données projet'!$E$9+1,1))-AVERAGE(OFFSET($H$3,0,0,'Données projet'!$E$9+1,1))</f>
        <v>260.51637945828395</v>
      </c>
      <c r="T199" s="59">
        <f t="shared" si="259"/>
        <v>382.46224100713982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5.1811544458190424</v>
      </c>
      <c r="AA199" s="21">
        <f>EXP(-LN(2)/25)*AA198+(1-EXP(-LN(2)/25))/(LN(2)/25)*Calculateur!V199*Calculateur!X199*VLOOKUP('Données projet'!$B$9,Paramètres!$A$1:$I$89,3,0)*0.475*44/12</f>
        <v>0.72817386986631638</v>
      </c>
      <c r="AB199" s="21">
        <f>EXP(-LN(2)/2)*AB198+(1-EXP(-LN(2)/2))/(LN(2)/2)*V199*Y199*VLOOKUP('Données projet'!$B$9,Paramètres!$A$1:$I$89,3,0)*0.475*44/12</f>
        <v>6.9428669428109028E-22</v>
      </c>
      <c r="AC199" s="22">
        <f t="shared" si="228"/>
        <v>5.9093283156853591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260"/>
        <v>#N/A</v>
      </c>
      <c r="AL199" s="20" t="e">
        <f t="shared" si="229"/>
        <v>#N/A</v>
      </c>
      <c r="AM199" s="59" t="e">
        <f t="shared" si="230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61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231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262"/>
        <v>#N/A</v>
      </c>
      <c r="BG199" s="20" t="e">
        <f t="shared" si="232"/>
        <v>#N/A</v>
      </c>
      <c r="BH199" s="59" t="e">
        <f t="shared" si="233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63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234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264"/>
        <v>#N/A</v>
      </c>
      <c r="CB199" s="20" t="e">
        <f t="shared" si="235"/>
        <v>#N/A</v>
      </c>
      <c r="CC199" s="59" t="e">
        <f t="shared" si="236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65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237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266"/>
        <v>#N/A</v>
      </c>
      <c r="CW199" s="20" t="e">
        <f t="shared" si="238"/>
        <v>#N/A</v>
      </c>
      <c r="CX199" s="59" t="e">
        <f t="shared" si="239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67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240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268"/>
        <v>#N/A</v>
      </c>
      <c r="DR199" s="20" t="e">
        <f t="shared" si="241"/>
        <v>#N/A</v>
      </c>
      <c r="DS199" s="59" t="e">
        <f t="shared" si="242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6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243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270"/>
        <v>#N/A</v>
      </c>
      <c r="EM199" s="20" t="e">
        <f t="shared" si="244"/>
        <v>#N/A</v>
      </c>
      <c r="EN199" s="59" t="e">
        <f t="shared" si="245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71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246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272"/>
        <v>#N/A</v>
      </c>
      <c r="FH199" s="20" t="e">
        <f t="shared" si="247"/>
        <v>#N/A</v>
      </c>
      <c r="FI199" s="59" t="e">
        <f t="shared" si="248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73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249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274"/>
        <v>#N/A</v>
      </c>
      <c r="GC199" s="20" t="e">
        <f t="shared" si="250"/>
        <v>#N/A</v>
      </c>
      <c r="GD199" s="59" t="e">
        <f t="shared" si="251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75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252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276"/>
        <v>#N/A</v>
      </c>
      <c r="GX199" s="20" t="e">
        <f t="shared" si="253"/>
        <v>#N/A</v>
      </c>
      <c r="GY199" s="59" t="e">
        <f t="shared" si="254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77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255"/>
        <v>#N/A</v>
      </c>
    </row>
    <row r="200" spans="1:218" x14ac:dyDescent="0.35">
      <c r="A200" s="10">
        <f t="shared" si="256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57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225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-1.69961822393816E-13</v>
      </c>
      <c r="P200" s="13" t="e">
        <f t="shared" si="258"/>
        <v>#NUM!</v>
      </c>
      <c r="Q200" s="20" t="e">
        <f t="shared" si="226"/>
        <v>#NUM!</v>
      </c>
      <c r="R200" s="59" t="e">
        <f t="shared" si="227"/>
        <v>#NUM!</v>
      </c>
      <c r="S200" s="59">
        <f ca="1">AVERAGE(OFFSET($R$3,0,0,'Données projet'!$E$9+1,1))-AVERAGE(OFFSET($H$3,0,0,'Données projet'!$E$9+1,1))</f>
        <v>260.51637945828395</v>
      </c>
      <c r="T200" s="59">
        <f t="shared" si="259"/>
        <v>382.46224100713982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5.0795551673287003</v>
      </c>
      <c r="AA200" s="21">
        <f>EXP(-LN(2)/25)*AA199+(1-EXP(-LN(2)/25))/(LN(2)/25)*Calculateur!V200*Calculateur!X200*VLOOKUP('Données projet'!$B$9,Paramètres!$A$1:$I$89,3,0)*0.475*44/12</f>
        <v>0.7082619171018224</v>
      </c>
      <c r="AB200" s="21">
        <f>EXP(-LN(2)/2)*AB199+(1-EXP(-LN(2)/2))/(LN(2)/2)*V200*Y200*VLOOKUP('Données projet'!$B$9,Paramètres!$A$1:$I$89,3,0)*0.475*44/12</f>
        <v>4.9093482961375032E-22</v>
      </c>
      <c r="AC200" s="22">
        <f t="shared" si="228"/>
        <v>5.7878170844305226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260"/>
        <v>#N/A</v>
      </c>
      <c r="AL200" s="20" t="e">
        <f t="shared" si="229"/>
        <v>#N/A</v>
      </c>
      <c r="AM200" s="59" t="e">
        <f t="shared" si="230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61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231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262"/>
        <v>#N/A</v>
      </c>
      <c r="BG200" s="20" t="e">
        <f t="shared" si="232"/>
        <v>#N/A</v>
      </c>
      <c r="BH200" s="59" t="e">
        <f t="shared" si="233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63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234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264"/>
        <v>#N/A</v>
      </c>
      <c r="CB200" s="20" t="e">
        <f t="shared" si="235"/>
        <v>#N/A</v>
      </c>
      <c r="CC200" s="59" t="e">
        <f t="shared" si="236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65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237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266"/>
        <v>#N/A</v>
      </c>
      <c r="CW200" s="20" t="e">
        <f t="shared" si="238"/>
        <v>#N/A</v>
      </c>
      <c r="CX200" s="59" t="e">
        <f t="shared" si="239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67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240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268"/>
        <v>#N/A</v>
      </c>
      <c r="DR200" s="20" t="e">
        <f t="shared" si="241"/>
        <v>#N/A</v>
      </c>
      <c r="DS200" s="59" t="e">
        <f t="shared" si="242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6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243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270"/>
        <v>#N/A</v>
      </c>
      <c r="EM200" s="20" t="e">
        <f t="shared" si="244"/>
        <v>#N/A</v>
      </c>
      <c r="EN200" s="59" t="e">
        <f t="shared" si="245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71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246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272"/>
        <v>#N/A</v>
      </c>
      <c r="FH200" s="20" t="e">
        <f t="shared" si="247"/>
        <v>#N/A</v>
      </c>
      <c r="FI200" s="59" t="e">
        <f t="shared" si="248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73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249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274"/>
        <v>#N/A</v>
      </c>
      <c r="GC200" s="20" t="e">
        <f t="shared" si="250"/>
        <v>#N/A</v>
      </c>
      <c r="GD200" s="59" t="e">
        <f t="shared" si="251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75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252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276"/>
        <v>#N/A</v>
      </c>
      <c r="GX200" s="20" t="e">
        <f t="shared" si="253"/>
        <v>#N/A</v>
      </c>
      <c r="GY200" s="59" t="e">
        <f t="shared" si="254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77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255"/>
        <v>#N/A</v>
      </c>
    </row>
    <row r="201" spans="1:218" x14ac:dyDescent="0.35">
      <c r="A201" s="10">
        <f t="shared" si="256"/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57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225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-1.69961822393816E-13</v>
      </c>
      <c r="P201" s="13" t="e">
        <f t="shared" si="258"/>
        <v>#NUM!</v>
      </c>
      <c r="Q201" s="20" t="e">
        <f t="shared" si="226"/>
        <v>#NUM!</v>
      </c>
      <c r="R201" s="59" t="e">
        <f t="shared" si="227"/>
        <v>#NUM!</v>
      </c>
      <c r="S201" s="59">
        <f ca="1">AVERAGE(OFFSET($R$3,0,0,'Données projet'!$E$9+1,1))-AVERAGE(OFFSET($H$3,0,0,'Données projet'!$E$9+1,1))</f>
        <v>260.51637945828395</v>
      </c>
      <c r="T201" s="59">
        <f t="shared" si="259"/>
        <v>382.46224100713982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4.9799481887201127</v>
      </c>
      <c r="AA201" s="21">
        <f>EXP(-LN(2)/25)*AA200+(1-EXP(-LN(2)/25))/(LN(2)/25)*Calculateur!V201*Calculateur!X201*VLOOKUP('Données projet'!$B$9,Paramètres!$A$1:$I$89,3,0)*0.475*44/12</f>
        <v>0.68889445773279756</v>
      </c>
      <c r="AB201" s="21">
        <f>EXP(-LN(2)/2)*AB200+(1-EXP(-LN(2)/2))/(LN(2)/2)*V201*Y201*VLOOKUP('Données projet'!$B$9,Paramètres!$A$1:$I$89,3,0)*0.475*44/12</f>
        <v>3.4714334714054514E-22</v>
      </c>
      <c r="AC201" s="22">
        <f t="shared" si="228"/>
        <v>5.6688426464529105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260"/>
        <v>#N/A</v>
      </c>
      <c r="AL201" s="20" t="e">
        <f t="shared" si="229"/>
        <v>#N/A</v>
      </c>
      <c r="AM201" s="59" t="e">
        <f t="shared" si="230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61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231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262"/>
        <v>#N/A</v>
      </c>
      <c r="BG201" s="20" t="e">
        <f t="shared" si="232"/>
        <v>#N/A</v>
      </c>
      <c r="BH201" s="59" t="e">
        <f t="shared" si="233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63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234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264"/>
        <v>#N/A</v>
      </c>
      <c r="CB201" s="20" t="e">
        <f t="shared" si="235"/>
        <v>#N/A</v>
      </c>
      <c r="CC201" s="59" t="e">
        <f t="shared" si="236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65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237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266"/>
        <v>#N/A</v>
      </c>
      <c r="CW201" s="20" t="e">
        <f t="shared" si="238"/>
        <v>#N/A</v>
      </c>
      <c r="CX201" s="59" t="e">
        <f t="shared" si="239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67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240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268"/>
        <v>#N/A</v>
      </c>
      <c r="DR201" s="20" t="e">
        <f t="shared" si="241"/>
        <v>#N/A</v>
      </c>
      <c r="DS201" s="59" t="e">
        <f t="shared" si="242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6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243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270"/>
        <v>#N/A</v>
      </c>
      <c r="EM201" s="20" t="e">
        <f t="shared" si="244"/>
        <v>#N/A</v>
      </c>
      <c r="EN201" s="59" t="e">
        <f t="shared" si="245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71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246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272"/>
        <v>#N/A</v>
      </c>
      <c r="FH201" s="20" t="e">
        <f t="shared" si="247"/>
        <v>#N/A</v>
      </c>
      <c r="FI201" s="59" t="e">
        <f t="shared" si="248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73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249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274"/>
        <v>#N/A</v>
      </c>
      <c r="GC201" s="20" t="e">
        <f t="shared" si="250"/>
        <v>#N/A</v>
      </c>
      <c r="GD201" s="59" t="e">
        <f t="shared" si="251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75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252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276"/>
        <v>#N/A</v>
      </c>
      <c r="GX201" s="20" t="e">
        <f t="shared" si="253"/>
        <v>#N/A</v>
      </c>
      <c r="GY201" s="59" t="e">
        <f t="shared" si="254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77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255"/>
        <v>#N/A</v>
      </c>
    </row>
    <row r="202" spans="1:218" x14ac:dyDescent="0.35">
      <c r="A202" s="10">
        <f t="shared" si="256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57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225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-1.69961822393816E-13</v>
      </c>
      <c r="P202" s="13" t="e">
        <f t="shared" si="258"/>
        <v>#NUM!</v>
      </c>
      <c r="Q202" s="20" t="e">
        <f t="shared" si="226"/>
        <v>#NUM!</v>
      </c>
      <c r="R202" s="59" t="e">
        <f t="shared" si="227"/>
        <v>#NUM!</v>
      </c>
      <c r="S202" s="59">
        <f ca="1">AVERAGE(OFFSET($R$3,0,0,'Données projet'!$E$9+1,1))-AVERAGE(OFFSET($H$3,0,0,'Données projet'!$E$9+1,1))</f>
        <v>260.51637945828395</v>
      </c>
      <c r="T202" s="59">
        <f t="shared" si="259"/>
        <v>382.46224100713982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4.8822944422077814</v>
      </c>
      <c r="AA202" s="21">
        <f>EXP(-LN(2)/25)*AA201+(1-EXP(-LN(2)/25))/(LN(2)/25)*Calculateur!V202*Calculateur!X202*VLOOKUP('Données projet'!$B$9,Paramètres!$A$1:$I$89,3,0)*0.475*44/12</f>
        <v>0.67005660255870914</v>
      </c>
      <c r="AB202" s="21">
        <f>EXP(-LN(2)/2)*AB201+(1-EXP(-LN(2)/2))/(LN(2)/2)*V202*Y202*VLOOKUP('Données projet'!$B$9,Paramètres!$A$1:$I$89,3,0)*0.475*44/12</f>
        <v>2.4546741480687516E-22</v>
      </c>
      <c r="AC202" s="22">
        <f t="shared" si="228"/>
        <v>5.5523510447664908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260"/>
        <v>#N/A</v>
      </c>
      <c r="AL202" s="20" t="e">
        <f t="shared" si="229"/>
        <v>#N/A</v>
      </c>
      <c r="AM202" s="59" t="e">
        <f t="shared" si="230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61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231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262"/>
        <v>#N/A</v>
      </c>
      <c r="BG202" s="20" t="e">
        <f t="shared" si="232"/>
        <v>#N/A</v>
      </c>
      <c r="BH202" s="59" t="e">
        <f t="shared" si="233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63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234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264"/>
        <v>#N/A</v>
      </c>
      <c r="CB202" s="20" t="e">
        <f t="shared" si="235"/>
        <v>#N/A</v>
      </c>
      <c r="CC202" s="59" t="e">
        <f t="shared" si="236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65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237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266"/>
        <v>#N/A</v>
      </c>
      <c r="CW202" s="20" t="e">
        <f t="shared" si="238"/>
        <v>#N/A</v>
      </c>
      <c r="CX202" s="59" t="e">
        <f t="shared" si="239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67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240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268"/>
        <v>#N/A</v>
      </c>
      <c r="DR202" s="20" t="e">
        <f t="shared" si="241"/>
        <v>#N/A</v>
      </c>
      <c r="DS202" s="59" t="e">
        <f t="shared" si="242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6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243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270"/>
        <v>#N/A</v>
      </c>
      <c r="EM202" s="20" t="e">
        <f t="shared" si="244"/>
        <v>#N/A</v>
      </c>
      <c r="EN202" s="59" t="e">
        <f t="shared" si="245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71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246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272"/>
        <v>#N/A</v>
      </c>
      <c r="FH202" s="20" t="e">
        <f t="shared" si="247"/>
        <v>#N/A</v>
      </c>
      <c r="FI202" s="59" t="e">
        <f t="shared" si="248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73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249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274"/>
        <v>#N/A</v>
      </c>
      <c r="GC202" s="20" t="e">
        <f t="shared" si="250"/>
        <v>#N/A</v>
      </c>
      <c r="GD202" s="59" t="e">
        <f t="shared" si="251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75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252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276"/>
        <v>#N/A</v>
      </c>
      <c r="GX202" s="20" t="e">
        <f t="shared" si="253"/>
        <v>#N/A</v>
      </c>
      <c r="GY202" s="59" t="e">
        <f t="shared" si="254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77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255"/>
        <v>#N/A</v>
      </c>
    </row>
    <row r="203" spans="1:218" ht="15.75" customHeight="1" thickBot="1" x14ac:dyDescent="0.4">
      <c r="A203" s="10">
        <f t="shared" si="256"/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57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225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-1.69961822393816E-13</v>
      </c>
      <c r="P203" s="13" t="e">
        <f t="shared" si="258"/>
        <v>#NUM!</v>
      </c>
      <c r="Q203" s="20" t="e">
        <f t="shared" si="226"/>
        <v>#NUM!</v>
      </c>
      <c r="R203" s="59" t="e">
        <f t="shared" si="227"/>
        <v>#NUM!</v>
      </c>
      <c r="S203" s="59">
        <f ca="1">AVERAGE(OFFSET($R$3,0,0,'Données projet'!$E$9+1,1))-AVERAGE(OFFSET($H$3,0,0,'Données projet'!$E$9+1,1))</f>
        <v>260.51637945828395</v>
      </c>
      <c r="T203" s="59">
        <f t="shared" si="259"/>
        <v>382.46224100713982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4.7865556261016531</v>
      </c>
      <c r="AA203" s="21">
        <f>EXP(-LN(2)/25)*AA202+(1-EXP(-LN(2)/25))/(LN(2)/25)*Calculateur!V203*Calculateur!X203*VLOOKUP('Données projet'!$B$9,Paramètres!$A$1:$I$89,3,0)*0.475*44/12</f>
        <v>0.6517338695249959</v>
      </c>
      <c r="AB203" s="21">
        <f>EXP(-LN(2)/2)*AB202+(1-EXP(-LN(2)/2))/(LN(2)/2)*V203*Y203*VLOOKUP('Données projet'!$B$9,Paramètres!$A$1:$I$89,3,0)*0.475*44/12</f>
        <v>1.7357167357027257E-22</v>
      </c>
      <c r="AC203" s="22">
        <f t="shared" si="228"/>
        <v>5.4382894956266492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260"/>
        <v>#N/A</v>
      </c>
      <c r="AL203" s="20" t="e">
        <f t="shared" si="229"/>
        <v>#N/A</v>
      </c>
      <c r="AM203" s="59" t="e">
        <f t="shared" si="230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61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231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262"/>
        <v>#N/A</v>
      </c>
      <c r="BG203" s="20" t="e">
        <f t="shared" si="232"/>
        <v>#N/A</v>
      </c>
      <c r="BH203" s="59" t="e">
        <f t="shared" si="233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63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234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264"/>
        <v>#N/A</v>
      </c>
      <c r="CB203" s="20" t="e">
        <f t="shared" si="235"/>
        <v>#N/A</v>
      </c>
      <c r="CC203" s="59" t="e">
        <f t="shared" si="236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65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237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266"/>
        <v>#N/A</v>
      </c>
      <c r="CW203" s="20" t="e">
        <f t="shared" si="238"/>
        <v>#N/A</v>
      </c>
      <c r="CX203" s="59" t="e">
        <f t="shared" si="239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67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240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268"/>
        <v>#N/A</v>
      </c>
      <c r="DR203" s="20" t="e">
        <f t="shared" si="241"/>
        <v>#N/A</v>
      </c>
      <c r="DS203" s="59" t="e">
        <f t="shared" si="242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6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243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270"/>
        <v>#N/A</v>
      </c>
      <c r="EM203" s="20" t="e">
        <f t="shared" si="244"/>
        <v>#N/A</v>
      </c>
      <c r="EN203" s="59" t="e">
        <f t="shared" si="245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71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246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272"/>
        <v>#N/A</v>
      </c>
      <c r="FH203" s="20" t="e">
        <f t="shared" si="247"/>
        <v>#N/A</v>
      </c>
      <c r="FI203" s="59" t="e">
        <f t="shared" si="248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73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249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274"/>
        <v>#N/A</v>
      </c>
      <c r="GC203" s="20" t="e">
        <f t="shared" si="250"/>
        <v>#N/A</v>
      </c>
      <c r="GD203" s="59" t="e">
        <f t="shared" si="251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75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252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276"/>
        <v>#N/A</v>
      </c>
      <c r="GX203" s="20" t="e">
        <f t="shared" si="253"/>
        <v>#N/A</v>
      </c>
      <c r="GY203" s="59" t="e">
        <f t="shared" si="254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77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255"/>
        <v>#N/A</v>
      </c>
    </row>
    <row r="204" spans="1:218" ht="15.75" customHeight="1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98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98</v>
      </c>
      <c r="BA204" s="81" t="s">
        <v>98</v>
      </c>
      <c r="BV204" s="81" t="s">
        <v>98</v>
      </c>
      <c r="CQ204" s="81" t="s">
        <v>98</v>
      </c>
      <c r="DL204" s="81" t="s">
        <v>98</v>
      </c>
      <c r="EG204" s="81" t="s">
        <v>98</v>
      </c>
      <c r="FB204" s="81" t="s">
        <v>98</v>
      </c>
      <c r="FW204" s="81" t="s">
        <v>98</v>
      </c>
      <c r="GR204" s="81" t="s">
        <v>98</v>
      </c>
    </row>
    <row r="205" spans="1:218" ht="15.75" customHeight="1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1.401971325755863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I1:AC1"/>
    <mergeCell ref="B1:H1"/>
    <mergeCell ref="EZ1:FT1"/>
    <mergeCell ref="FU1:GO1"/>
    <mergeCell ref="AD1:AX1"/>
    <mergeCell ref="GP1:HJ1"/>
    <mergeCell ref="DJ1:ED1"/>
    <mergeCell ref="BT1:CN1"/>
    <mergeCell ref="CO1:DI1"/>
    <mergeCell ref="AY1:BS1"/>
    <mergeCell ref="EE1:EY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 customWidth="1"/>
    <col min="15" max="15" width="23.453125" style="4" bestFit="1" customWidth="1"/>
    <col min="16" max="16" width="11.453125" style="4" customWidth="1"/>
    <col min="17" max="16384" width="11.453125" style="4"/>
  </cols>
  <sheetData>
    <row r="1" spans="1:16" ht="60.75" customHeight="1" thickBot="1" x14ac:dyDescent="0.4">
      <c r="A1" s="111" t="s">
        <v>99</v>
      </c>
      <c r="B1" s="112" t="s">
        <v>100</v>
      </c>
      <c r="C1" s="113" t="s">
        <v>101</v>
      </c>
      <c r="D1" s="112" t="s">
        <v>102</v>
      </c>
      <c r="E1" s="113" t="s">
        <v>103</v>
      </c>
      <c r="F1" s="113" t="s">
        <v>102</v>
      </c>
      <c r="G1" s="113" t="s">
        <v>104</v>
      </c>
      <c r="H1" s="113" t="s">
        <v>102</v>
      </c>
      <c r="I1" s="114" t="s">
        <v>105</v>
      </c>
      <c r="J1" s="78"/>
      <c r="K1" s="78"/>
      <c r="L1" s="78"/>
      <c r="M1" s="78"/>
      <c r="N1" s="78"/>
    </row>
    <row r="2" spans="1:16" x14ac:dyDescent="0.35">
      <c r="A2" s="115" t="s">
        <v>106</v>
      </c>
      <c r="B2" s="116" t="s">
        <v>107</v>
      </c>
      <c r="C2" s="117">
        <v>0.62</v>
      </c>
      <c r="D2" s="117" t="s">
        <v>108</v>
      </c>
      <c r="E2" s="117">
        <v>1.56</v>
      </c>
      <c r="F2" s="117" t="s">
        <v>109</v>
      </c>
      <c r="G2" s="118">
        <v>0.43</v>
      </c>
      <c r="H2" s="119" t="s">
        <v>110</v>
      </c>
      <c r="I2" s="120">
        <v>0.25</v>
      </c>
      <c r="J2" s="78"/>
      <c r="K2" s="78"/>
      <c r="L2" s="78"/>
      <c r="M2" s="78"/>
      <c r="N2" s="78"/>
      <c r="O2" s="278" t="s">
        <v>111</v>
      </c>
      <c r="P2" s="121">
        <v>0</v>
      </c>
    </row>
    <row r="3" spans="1:16" ht="15.75" customHeight="1" thickBot="1" x14ac:dyDescent="0.4">
      <c r="A3" s="122" t="s">
        <v>112</v>
      </c>
      <c r="B3" s="123" t="s">
        <v>113</v>
      </c>
      <c r="C3" s="124">
        <v>0.64</v>
      </c>
      <c r="D3" s="124" t="s">
        <v>108</v>
      </c>
      <c r="E3" s="124">
        <v>1.56</v>
      </c>
      <c r="F3" s="125" t="s">
        <v>109</v>
      </c>
      <c r="G3" s="126">
        <v>0.43</v>
      </c>
      <c r="H3" s="124" t="s">
        <v>110</v>
      </c>
      <c r="I3" s="127">
        <v>0.25</v>
      </c>
      <c r="J3" s="78"/>
      <c r="K3" s="78"/>
      <c r="L3" s="78"/>
      <c r="M3" s="78"/>
      <c r="N3" s="78"/>
      <c r="O3" s="280"/>
      <c r="P3" s="128">
        <v>0.2</v>
      </c>
    </row>
    <row r="4" spans="1:16" ht="15.75" customHeight="1" thickBot="1" x14ac:dyDescent="0.4">
      <c r="A4" s="122" t="s">
        <v>114</v>
      </c>
      <c r="B4" s="123" t="s">
        <v>115</v>
      </c>
      <c r="C4" s="124">
        <v>0.42</v>
      </c>
      <c r="D4" s="124" t="s">
        <v>108</v>
      </c>
      <c r="E4" s="124">
        <v>1.56</v>
      </c>
      <c r="F4" s="125" t="s">
        <v>109</v>
      </c>
      <c r="G4" s="126">
        <v>0.43</v>
      </c>
      <c r="H4" s="124" t="s">
        <v>110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116</v>
      </c>
      <c r="B5" s="123" t="s">
        <v>117</v>
      </c>
      <c r="C5" s="124">
        <v>0.42</v>
      </c>
      <c r="D5" s="124" t="s">
        <v>108</v>
      </c>
      <c r="E5" s="124">
        <v>1.56</v>
      </c>
      <c r="F5" s="125" t="s">
        <v>109</v>
      </c>
      <c r="G5" s="126">
        <v>0.43</v>
      </c>
      <c r="H5" s="124" t="s">
        <v>110</v>
      </c>
      <c r="I5" s="127">
        <v>0.25</v>
      </c>
      <c r="J5" s="78"/>
      <c r="K5" s="78"/>
      <c r="L5" s="78"/>
      <c r="M5" s="78"/>
      <c r="N5" s="78"/>
      <c r="O5" s="278" t="s">
        <v>118</v>
      </c>
      <c r="P5" s="121">
        <v>0</v>
      </c>
    </row>
    <row r="6" spans="1:16" x14ac:dyDescent="0.35">
      <c r="A6" s="122" t="s">
        <v>119</v>
      </c>
      <c r="B6" s="123" t="s">
        <v>120</v>
      </c>
      <c r="C6" s="124">
        <v>0.42</v>
      </c>
      <c r="D6" s="124" t="s">
        <v>108</v>
      </c>
      <c r="E6" s="124">
        <v>1.56</v>
      </c>
      <c r="F6" s="125" t="s">
        <v>109</v>
      </c>
      <c r="G6" s="126">
        <v>0.43</v>
      </c>
      <c r="H6" s="124" t="s">
        <v>110</v>
      </c>
      <c r="I6" s="127">
        <v>0.25</v>
      </c>
      <c r="J6" s="78"/>
      <c r="K6" s="78"/>
      <c r="L6" s="78"/>
      <c r="M6" s="78"/>
      <c r="N6" s="78"/>
      <c r="O6" s="279"/>
      <c r="P6" s="129">
        <v>0.05</v>
      </c>
    </row>
    <row r="7" spans="1:16" x14ac:dyDescent="0.35">
      <c r="A7" s="122" t="s">
        <v>121</v>
      </c>
      <c r="B7" s="123" t="s">
        <v>122</v>
      </c>
      <c r="C7" s="124">
        <v>0.52</v>
      </c>
      <c r="D7" s="124" t="s">
        <v>108</v>
      </c>
      <c r="E7" s="124">
        <v>1.56</v>
      </c>
      <c r="F7" s="125" t="s">
        <v>109</v>
      </c>
      <c r="G7" s="126">
        <v>0.43</v>
      </c>
      <c r="H7" s="124" t="s">
        <v>110</v>
      </c>
      <c r="I7" s="127">
        <v>0.25</v>
      </c>
      <c r="J7" s="78"/>
      <c r="K7" s="78"/>
      <c r="L7" s="78"/>
      <c r="M7" s="78"/>
      <c r="N7" s="78"/>
      <c r="O7" s="279"/>
      <c r="P7" s="129">
        <v>0.1</v>
      </c>
    </row>
    <row r="8" spans="1:16" ht="15.75" customHeight="1" thickBot="1" x14ac:dyDescent="0.4">
      <c r="A8" s="122" t="s">
        <v>123</v>
      </c>
      <c r="B8" s="123" t="s">
        <v>124</v>
      </c>
      <c r="C8" s="124">
        <v>0.36</v>
      </c>
      <c r="D8" s="124" t="s">
        <v>108</v>
      </c>
      <c r="E8" s="124">
        <v>1.3</v>
      </c>
      <c r="F8" s="125" t="s">
        <v>109</v>
      </c>
      <c r="G8" s="126">
        <v>0.55000000000000004</v>
      </c>
      <c r="H8" s="124" t="s">
        <v>125</v>
      </c>
      <c r="I8" s="127">
        <v>0.43</v>
      </c>
      <c r="J8" s="78"/>
      <c r="K8" s="78"/>
      <c r="L8" s="78"/>
      <c r="M8" s="78"/>
      <c r="N8" s="78"/>
      <c r="O8" s="280"/>
      <c r="P8" s="128">
        <v>0.15</v>
      </c>
    </row>
    <row r="9" spans="1:16" ht="15.75" customHeight="1" thickBot="1" x14ac:dyDescent="0.4">
      <c r="A9" s="122" t="s">
        <v>126</v>
      </c>
      <c r="B9" s="123" t="s">
        <v>127</v>
      </c>
      <c r="C9" s="124">
        <v>0.61</v>
      </c>
      <c r="D9" s="124" t="s">
        <v>108</v>
      </c>
      <c r="E9" s="124">
        <v>1.56</v>
      </c>
      <c r="F9" s="125" t="s">
        <v>109</v>
      </c>
      <c r="G9" s="126">
        <v>0.43</v>
      </c>
      <c r="H9" s="124" t="s">
        <v>110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128</v>
      </c>
      <c r="B10" s="123" t="s">
        <v>129</v>
      </c>
      <c r="C10" s="124">
        <v>0.66</v>
      </c>
      <c r="D10" s="124" t="s">
        <v>108</v>
      </c>
      <c r="E10" s="124">
        <v>1.56</v>
      </c>
      <c r="F10" s="125" t="s">
        <v>109</v>
      </c>
      <c r="G10" s="126">
        <v>0.43</v>
      </c>
      <c r="H10" s="124" t="s">
        <v>110</v>
      </c>
      <c r="I10" s="127">
        <v>0.25</v>
      </c>
      <c r="J10" s="78"/>
      <c r="K10" s="78"/>
      <c r="L10" s="78"/>
      <c r="M10" s="78"/>
      <c r="N10" s="78"/>
      <c r="O10" s="278" t="s">
        <v>130</v>
      </c>
      <c r="P10" s="121">
        <v>0</v>
      </c>
    </row>
    <row r="11" spans="1:16" ht="15.75" customHeight="1" thickBot="1" x14ac:dyDescent="0.4">
      <c r="A11" s="122" t="s">
        <v>131</v>
      </c>
      <c r="B11" s="123" t="s">
        <v>132</v>
      </c>
      <c r="C11" s="124">
        <v>0.47</v>
      </c>
      <c r="D11" s="124" t="s">
        <v>108</v>
      </c>
      <c r="E11" s="124">
        <v>1.56</v>
      </c>
      <c r="F11" s="125" t="s">
        <v>109</v>
      </c>
      <c r="G11" s="126">
        <v>0.43</v>
      </c>
      <c r="H11" s="124" t="s">
        <v>110</v>
      </c>
      <c r="I11" s="127">
        <v>0.25</v>
      </c>
      <c r="J11" s="78"/>
      <c r="K11" s="78"/>
      <c r="L11" s="78"/>
      <c r="M11" s="78"/>
      <c r="N11" s="78"/>
      <c r="O11" s="280"/>
      <c r="P11" s="128">
        <v>0.1</v>
      </c>
    </row>
    <row r="12" spans="1:16" x14ac:dyDescent="0.35">
      <c r="A12" s="122" t="s">
        <v>133</v>
      </c>
      <c r="B12" s="123" t="s">
        <v>134</v>
      </c>
      <c r="C12" s="124">
        <v>0.67</v>
      </c>
      <c r="D12" s="124" t="s">
        <v>108</v>
      </c>
      <c r="E12" s="124">
        <v>1.56</v>
      </c>
      <c r="F12" s="125" t="s">
        <v>109</v>
      </c>
      <c r="G12" s="126">
        <v>0.43</v>
      </c>
      <c r="H12" s="124" t="s">
        <v>135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136</v>
      </c>
      <c r="B13" s="123" t="s">
        <v>137</v>
      </c>
      <c r="C13" s="124">
        <v>0.7</v>
      </c>
      <c r="D13" s="124" t="s">
        <v>108</v>
      </c>
      <c r="E13" s="124">
        <v>1.56</v>
      </c>
      <c r="F13" s="125" t="s">
        <v>109</v>
      </c>
      <c r="G13" s="126">
        <v>0.43</v>
      </c>
      <c r="H13" s="124" t="s">
        <v>135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138</v>
      </c>
      <c r="B14" s="123" t="s">
        <v>139</v>
      </c>
      <c r="C14" s="124">
        <v>0.54</v>
      </c>
      <c r="D14" s="124" t="s">
        <v>108</v>
      </c>
      <c r="E14" s="124">
        <v>1.56</v>
      </c>
      <c r="F14" s="125" t="s">
        <v>109</v>
      </c>
      <c r="G14" s="126">
        <v>0.43</v>
      </c>
      <c r="H14" s="124" t="s">
        <v>135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140</v>
      </c>
      <c r="B15" s="123" t="s">
        <v>141</v>
      </c>
      <c r="C15" s="124">
        <v>0.65</v>
      </c>
      <c r="D15" s="124" t="s">
        <v>108</v>
      </c>
      <c r="E15" s="124">
        <v>1.56</v>
      </c>
      <c r="F15" s="125" t="s">
        <v>109</v>
      </c>
      <c r="G15" s="126">
        <v>0.43</v>
      </c>
      <c r="H15" s="124" t="s">
        <v>135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142</v>
      </c>
      <c r="B16" s="123" t="s">
        <v>143</v>
      </c>
      <c r="C16" s="124">
        <v>0.56000000000000005</v>
      </c>
      <c r="D16" s="124" t="s">
        <v>108</v>
      </c>
      <c r="E16" s="124">
        <v>1.56</v>
      </c>
      <c r="F16" s="125" t="s">
        <v>109</v>
      </c>
      <c r="G16" s="126">
        <v>0.43</v>
      </c>
      <c r="H16" s="124" t="s">
        <v>135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144</v>
      </c>
      <c r="B17" s="123" t="s">
        <v>145</v>
      </c>
      <c r="C17" s="124">
        <v>0.57999999999999996</v>
      </c>
      <c r="D17" s="124" t="s">
        <v>108</v>
      </c>
      <c r="E17" s="124">
        <v>1.56</v>
      </c>
      <c r="F17" s="125" t="s">
        <v>109</v>
      </c>
      <c r="G17" s="126">
        <v>0.43</v>
      </c>
      <c r="H17" s="124" t="s">
        <v>135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146</v>
      </c>
      <c r="B18" s="123" t="s">
        <v>147</v>
      </c>
      <c r="C18" s="124">
        <v>0.64</v>
      </c>
      <c r="D18" s="124" t="s">
        <v>108</v>
      </c>
      <c r="E18" s="124">
        <v>1.56</v>
      </c>
      <c r="F18" s="125" t="s">
        <v>109</v>
      </c>
      <c r="G18" s="126">
        <v>0.43</v>
      </c>
      <c r="H18" s="124" t="s">
        <v>135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148</v>
      </c>
      <c r="B19" s="123" t="s">
        <v>149</v>
      </c>
      <c r="C19" s="124">
        <v>0.73</v>
      </c>
      <c r="D19" s="124" t="s">
        <v>108</v>
      </c>
      <c r="E19" s="124">
        <v>1.56</v>
      </c>
      <c r="F19" s="125" t="s">
        <v>109</v>
      </c>
      <c r="G19" s="126">
        <v>0.43</v>
      </c>
      <c r="H19" s="124" t="s">
        <v>135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150</v>
      </c>
      <c r="B20" s="123" t="s">
        <v>151</v>
      </c>
      <c r="C20" s="124">
        <v>0.69</v>
      </c>
      <c r="D20" s="124" t="s">
        <v>152</v>
      </c>
      <c r="E20" s="124">
        <v>1.56</v>
      </c>
      <c r="F20" s="125" t="s">
        <v>109</v>
      </c>
      <c r="G20" s="126">
        <v>0.43</v>
      </c>
      <c r="H20" s="124" t="s">
        <v>153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108</v>
      </c>
      <c r="E21" s="124">
        <v>1.3</v>
      </c>
      <c r="F21" s="125" t="s">
        <v>109</v>
      </c>
      <c r="G21" s="126">
        <v>0.55000000000000004</v>
      </c>
      <c r="H21" s="124" t="s">
        <v>125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156</v>
      </c>
      <c r="B22" s="123" t="s">
        <v>157</v>
      </c>
      <c r="C22" s="124">
        <v>0.4</v>
      </c>
      <c r="D22" s="124" t="s">
        <v>108</v>
      </c>
      <c r="E22" s="124">
        <v>1.3</v>
      </c>
      <c r="F22" s="125" t="s">
        <v>109</v>
      </c>
      <c r="G22" s="126">
        <v>0.55000000000000004</v>
      </c>
      <c r="H22" s="124" t="s">
        <v>125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158</v>
      </c>
      <c r="B23" s="123" t="s">
        <v>159</v>
      </c>
      <c r="C23" s="124">
        <v>0.43</v>
      </c>
      <c r="D23" s="124" t="s">
        <v>108</v>
      </c>
      <c r="E23" s="124">
        <v>1.3</v>
      </c>
      <c r="F23" s="125" t="s">
        <v>109</v>
      </c>
      <c r="G23" s="126">
        <v>0.55000000000000004</v>
      </c>
      <c r="H23" s="124" t="s">
        <v>125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160</v>
      </c>
      <c r="B24" s="123" t="s">
        <v>161</v>
      </c>
      <c r="C24" s="124">
        <v>0.37</v>
      </c>
      <c r="D24" s="124" t="s">
        <v>108</v>
      </c>
      <c r="E24" s="124">
        <v>1.3</v>
      </c>
      <c r="F24" s="125" t="s">
        <v>109</v>
      </c>
      <c r="G24" s="126">
        <v>0.55000000000000004</v>
      </c>
      <c r="H24" s="124" t="s">
        <v>135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162</v>
      </c>
      <c r="B25" s="123" t="s">
        <v>163</v>
      </c>
      <c r="C25" s="124">
        <v>0.36</v>
      </c>
      <c r="D25" s="124" t="s">
        <v>108</v>
      </c>
      <c r="E25" s="124">
        <v>1.3</v>
      </c>
      <c r="F25" s="125" t="s">
        <v>109</v>
      </c>
      <c r="G25" s="126">
        <v>0.55000000000000004</v>
      </c>
      <c r="H25" s="124" t="s">
        <v>135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164</v>
      </c>
      <c r="B26" s="123" t="s">
        <v>165</v>
      </c>
      <c r="C26" s="124">
        <v>0.56000000000000005</v>
      </c>
      <c r="D26" s="124" t="s">
        <v>108</v>
      </c>
      <c r="E26" s="124">
        <v>1.56</v>
      </c>
      <c r="F26" s="125" t="s">
        <v>109</v>
      </c>
      <c r="G26" s="126">
        <v>0.53</v>
      </c>
      <c r="H26" s="124" t="s">
        <v>166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167</v>
      </c>
      <c r="B27" s="123" t="s">
        <v>168</v>
      </c>
      <c r="C27" s="124">
        <v>0.51</v>
      </c>
      <c r="D27" s="124" t="s">
        <v>108</v>
      </c>
      <c r="E27" s="124">
        <v>1.56</v>
      </c>
      <c r="F27" s="125" t="s">
        <v>109</v>
      </c>
      <c r="G27" s="126">
        <v>0.53</v>
      </c>
      <c r="H27" s="124" t="s">
        <v>166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169</v>
      </c>
      <c r="B28" s="123" t="s">
        <v>170</v>
      </c>
      <c r="C28" s="124">
        <v>0.51</v>
      </c>
      <c r="D28" s="124" t="s">
        <v>108</v>
      </c>
      <c r="E28" s="124">
        <v>1.56</v>
      </c>
      <c r="F28" s="125" t="s">
        <v>109</v>
      </c>
      <c r="G28" s="126">
        <v>0.53</v>
      </c>
      <c r="H28" s="124" t="s">
        <v>166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171</v>
      </c>
      <c r="B29" s="123" t="s">
        <v>171</v>
      </c>
      <c r="C29" s="124">
        <v>0.56000000000000005</v>
      </c>
      <c r="D29" s="124" t="s">
        <v>108</v>
      </c>
      <c r="E29" s="124">
        <v>1.56</v>
      </c>
      <c r="F29" s="125" t="s">
        <v>109</v>
      </c>
      <c r="G29" s="126">
        <v>0.53</v>
      </c>
      <c r="H29" s="124" t="s">
        <v>166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172</v>
      </c>
      <c r="B30" s="123" t="s">
        <v>173</v>
      </c>
      <c r="C30" s="124">
        <v>0.55000000000000004</v>
      </c>
      <c r="D30" s="124" t="s">
        <v>108</v>
      </c>
      <c r="E30" s="124">
        <v>1.56</v>
      </c>
      <c r="F30" s="125" t="s">
        <v>109</v>
      </c>
      <c r="G30" s="126">
        <v>0.53</v>
      </c>
      <c r="H30" s="124" t="s">
        <v>135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174</v>
      </c>
      <c r="B31" s="123" t="s">
        <v>175</v>
      </c>
      <c r="C31" s="124">
        <v>0.56000000000000005</v>
      </c>
      <c r="D31" s="124" t="s">
        <v>108</v>
      </c>
      <c r="E31" s="124">
        <v>1.56</v>
      </c>
      <c r="F31" s="125" t="s">
        <v>109</v>
      </c>
      <c r="G31" s="126">
        <v>0.43</v>
      </c>
      <c r="H31" s="124" t="s">
        <v>110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176</v>
      </c>
      <c r="B32" s="123" t="s">
        <v>177</v>
      </c>
      <c r="C32" s="124">
        <v>0.48</v>
      </c>
      <c r="D32" s="124" t="s">
        <v>108</v>
      </c>
      <c r="E32" s="124">
        <v>1.3</v>
      </c>
      <c r="F32" s="125" t="s">
        <v>109</v>
      </c>
      <c r="G32" s="126">
        <v>0.6</v>
      </c>
      <c r="H32" s="124" t="s">
        <v>178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179</v>
      </c>
      <c r="B33" s="123" t="s">
        <v>180</v>
      </c>
      <c r="C33" s="124">
        <v>0.42</v>
      </c>
      <c r="D33" s="124" t="s">
        <v>108</v>
      </c>
      <c r="E33" s="124">
        <v>1.3</v>
      </c>
      <c r="F33" s="125" t="s">
        <v>109</v>
      </c>
      <c r="G33" s="126">
        <v>0.6</v>
      </c>
      <c r="H33" s="124" t="s">
        <v>178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181</v>
      </c>
      <c r="B34" s="123" t="s">
        <v>182</v>
      </c>
      <c r="C34" s="124">
        <v>0.42</v>
      </c>
      <c r="D34" s="124" t="s">
        <v>183</v>
      </c>
      <c r="E34" s="124">
        <v>1.3</v>
      </c>
      <c r="F34" s="125" t="s">
        <v>109</v>
      </c>
      <c r="G34" s="126">
        <v>0.6</v>
      </c>
      <c r="H34" s="123" t="s">
        <v>178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184</v>
      </c>
      <c r="B35" s="123" t="s">
        <v>185</v>
      </c>
      <c r="C35" s="124">
        <v>0.5</v>
      </c>
      <c r="D35" s="124" t="s">
        <v>108</v>
      </c>
      <c r="E35" s="124">
        <v>1.56</v>
      </c>
      <c r="F35" s="125" t="s">
        <v>109</v>
      </c>
      <c r="G35" s="126">
        <v>0.43</v>
      </c>
      <c r="H35" s="124" t="s">
        <v>110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186</v>
      </c>
      <c r="B36" s="123" t="s">
        <v>187</v>
      </c>
      <c r="C36" s="124">
        <v>0.55000000000000004</v>
      </c>
      <c r="D36" s="124" t="s">
        <v>108</v>
      </c>
      <c r="E36" s="124">
        <v>1.56</v>
      </c>
      <c r="F36" s="125" t="s">
        <v>109</v>
      </c>
      <c r="G36" s="126">
        <v>0.53</v>
      </c>
      <c r="H36" s="124" t="s">
        <v>166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188</v>
      </c>
      <c r="B37" s="123" t="s">
        <v>189</v>
      </c>
      <c r="C37" s="124">
        <v>0.52</v>
      </c>
      <c r="D37" s="124" t="s">
        <v>108</v>
      </c>
      <c r="E37" s="124">
        <v>1.56</v>
      </c>
      <c r="F37" s="125" t="s">
        <v>109</v>
      </c>
      <c r="G37" s="126">
        <v>0.53</v>
      </c>
      <c r="H37" s="124" t="s">
        <v>166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190</v>
      </c>
      <c r="B38" s="123" t="s">
        <v>191</v>
      </c>
      <c r="C38" s="124">
        <v>0.52</v>
      </c>
      <c r="D38" s="124" t="s">
        <v>108</v>
      </c>
      <c r="E38" s="124">
        <v>1.56</v>
      </c>
      <c r="F38" s="125" t="s">
        <v>109</v>
      </c>
      <c r="G38" s="126">
        <v>0.43</v>
      </c>
      <c r="H38" s="124" t="s">
        <v>110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109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109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109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109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109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109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109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109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109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109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109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109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109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109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109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109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109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109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109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109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109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109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109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218</v>
      </c>
      <c r="B62" s="123" t="s">
        <v>219</v>
      </c>
      <c r="C62" s="124">
        <v>0.37</v>
      </c>
      <c r="D62" s="124" t="s">
        <v>108</v>
      </c>
      <c r="E62" s="124">
        <v>1.56</v>
      </c>
      <c r="F62" s="125" t="s">
        <v>109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220</v>
      </c>
      <c r="B63" s="123" t="s">
        <v>221</v>
      </c>
      <c r="C63" s="124">
        <v>0.45</v>
      </c>
      <c r="D63" s="124" t="s">
        <v>108</v>
      </c>
      <c r="E63" s="124">
        <v>1.3</v>
      </c>
      <c r="F63" s="125" t="s">
        <v>109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223</v>
      </c>
      <c r="B64" s="123" t="s">
        <v>224</v>
      </c>
      <c r="C64" s="124">
        <v>0.39</v>
      </c>
      <c r="D64" s="124" t="s">
        <v>108</v>
      </c>
      <c r="E64" s="124">
        <v>1.3</v>
      </c>
      <c r="F64" s="125" t="s">
        <v>109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225</v>
      </c>
      <c r="B65" s="123" t="s">
        <v>226</v>
      </c>
      <c r="C65" s="124">
        <v>0.44</v>
      </c>
      <c r="D65" s="124" t="s">
        <v>108</v>
      </c>
      <c r="E65" s="124">
        <v>1.3</v>
      </c>
      <c r="F65" s="125" t="s">
        <v>109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227</v>
      </c>
      <c r="B66" s="123" t="s">
        <v>228</v>
      </c>
      <c r="C66" s="124">
        <v>0.46</v>
      </c>
      <c r="D66" s="124" t="s">
        <v>108</v>
      </c>
      <c r="E66" s="124">
        <v>1.3</v>
      </c>
      <c r="F66" s="125" t="s">
        <v>109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16</v>
      </c>
      <c r="B67" s="123" t="s">
        <v>229</v>
      </c>
      <c r="C67" s="124">
        <v>0.46</v>
      </c>
      <c r="D67" s="124" t="s">
        <v>108</v>
      </c>
      <c r="E67" s="124">
        <v>1.3</v>
      </c>
      <c r="F67" s="125" t="s">
        <v>109</v>
      </c>
      <c r="G67" s="126">
        <v>0.45</v>
      </c>
      <c r="H67" s="124" t="s">
        <v>135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230</v>
      </c>
      <c r="B68" s="123" t="s">
        <v>231</v>
      </c>
      <c r="C68" s="124">
        <v>0.44</v>
      </c>
      <c r="D68" s="124" t="s">
        <v>108</v>
      </c>
      <c r="E68" s="124">
        <v>1.3</v>
      </c>
      <c r="F68" s="125" t="s">
        <v>109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232</v>
      </c>
      <c r="B69" s="123" t="s">
        <v>233</v>
      </c>
      <c r="C69" s="124">
        <v>0.46</v>
      </c>
      <c r="D69" s="124" t="s">
        <v>108</v>
      </c>
      <c r="E69" s="124">
        <v>1.3</v>
      </c>
      <c r="F69" s="125" t="s">
        <v>109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68</v>
      </c>
      <c r="B70" s="123" t="s">
        <v>234</v>
      </c>
      <c r="C70" s="124">
        <v>0.48</v>
      </c>
      <c r="D70" s="124" t="s">
        <v>108</v>
      </c>
      <c r="E70" s="124">
        <v>2.4</v>
      </c>
      <c r="F70" s="124" t="s">
        <v>235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236</v>
      </c>
      <c r="B71" s="123" t="s">
        <v>237</v>
      </c>
      <c r="C71" s="124">
        <v>0.46</v>
      </c>
      <c r="D71" s="124" t="s">
        <v>238</v>
      </c>
      <c r="E71" s="124">
        <v>1.3</v>
      </c>
      <c r="F71" s="125" t="s">
        <v>109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239</v>
      </c>
      <c r="B72" s="123" t="s">
        <v>240</v>
      </c>
      <c r="C72" s="124">
        <v>0.44</v>
      </c>
      <c r="D72" s="124" t="s">
        <v>108</v>
      </c>
      <c r="E72" s="124">
        <v>1.3</v>
      </c>
      <c r="F72" s="125" t="s">
        <v>109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241</v>
      </c>
      <c r="B73" s="123" t="s">
        <v>242</v>
      </c>
      <c r="C73" s="124">
        <v>0.46</v>
      </c>
      <c r="D73" s="124" t="s">
        <v>243</v>
      </c>
      <c r="E73" s="124">
        <v>1.3</v>
      </c>
      <c r="F73" s="125" t="s">
        <v>109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244</v>
      </c>
      <c r="B74" s="123" t="s">
        <v>245</v>
      </c>
      <c r="C74" s="124">
        <v>0.34</v>
      </c>
      <c r="D74" s="124" t="s">
        <v>108</v>
      </c>
      <c r="E74" s="124">
        <v>1.3</v>
      </c>
      <c r="F74" s="125" t="s">
        <v>109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246</v>
      </c>
      <c r="B75" s="123" t="s">
        <v>247</v>
      </c>
      <c r="C75" s="124">
        <v>0.5</v>
      </c>
      <c r="D75" s="124" t="s">
        <v>108</v>
      </c>
      <c r="E75" s="124">
        <v>1.56</v>
      </c>
      <c r="F75" s="125" t="s">
        <v>109</v>
      </c>
      <c r="G75" s="126">
        <v>0.53</v>
      </c>
      <c r="H75" s="124" t="s">
        <v>166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248</v>
      </c>
      <c r="B76" s="123" t="s">
        <v>249</v>
      </c>
      <c r="C76" s="124">
        <v>0.57999999999999996</v>
      </c>
      <c r="D76" s="124" t="s">
        <v>108</v>
      </c>
      <c r="E76" s="124">
        <v>1.56</v>
      </c>
      <c r="F76" s="125" t="s">
        <v>109</v>
      </c>
      <c r="G76" s="126">
        <v>0.3</v>
      </c>
      <c r="H76" s="124" t="s">
        <v>250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251</v>
      </c>
      <c r="B77" s="123" t="s">
        <v>252</v>
      </c>
      <c r="C77" s="124">
        <v>0.37</v>
      </c>
      <c r="D77" s="124" t="s">
        <v>108</v>
      </c>
      <c r="E77" s="124">
        <v>1.3</v>
      </c>
      <c r="F77" s="125" t="s">
        <v>109</v>
      </c>
      <c r="G77" s="126">
        <v>0.55000000000000004</v>
      </c>
      <c r="H77" s="124" t="s">
        <v>135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253</v>
      </c>
      <c r="B78" s="123" t="s">
        <v>254</v>
      </c>
      <c r="C78" s="124">
        <v>0.37</v>
      </c>
      <c r="D78" s="124" t="s">
        <v>108</v>
      </c>
      <c r="E78" s="124">
        <v>1.3</v>
      </c>
      <c r="F78" s="125" t="s">
        <v>109</v>
      </c>
      <c r="G78" s="126">
        <v>0.55000000000000004</v>
      </c>
      <c r="H78" s="124" t="s">
        <v>135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255</v>
      </c>
      <c r="B79" s="123" t="s">
        <v>256</v>
      </c>
      <c r="C79" s="124">
        <v>0.38</v>
      </c>
      <c r="D79" s="124" t="s">
        <v>108</v>
      </c>
      <c r="E79" s="124">
        <v>1.3</v>
      </c>
      <c r="F79" s="125" t="s">
        <v>109</v>
      </c>
      <c r="G79" s="126">
        <v>0.55000000000000004</v>
      </c>
      <c r="H79" s="124" t="s">
        <v>125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257</v>
      </c>
      <c r="B80" s="123" t="s">
        <v>258</v>
      </c>
      <c r="C80" s="124">
        <v>0.36</v>
      </c>
      <c r="D80" s="124" t="s">
        <v>108</v>
      </c>
      <c r="E80" s="124">
        <v>1.3</v>
      </c>
      <c r="F80" s="125" t="s">
        <v>109</v>
      </c>
      <c r="G80" s="126">
        <v>0.55000000000000004</v>
      </c>
      <c r="H80" s="124" t="s">
        <v>125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259</v>
      </c>
      <c r="B81" s="123" t="s">
        <v>260</v>
      </c>
      <c r="C81" s="124">
        <v>0.37</v>
      </c>
      <c r="D81" s="124" t="s">
        <v>108</v>
      </c>
      <c r="E81" s="124">
        <v>1.56</v>
      </c>
      <c r="F81" s="125" t="s">
        <v>109</v>
      </c>
      <c r="G81" s="126">
        <v>0.43</v>
      </c>
      <c r="H81" s="124" t="s">
        <v>110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261</v>
      </c>
      <c r="B82" s="123" t="s">
        <v>262</v>
      </c>
      <c r="C82" s="124">
        <v>0.35</v>
      </c>
      <c r="D82" s="124" t="s">
        <v>263</v>
      </c>
      <c r="E82" s="124">
        <v>1.3</v>
      </c>
      <c r="F82" s="125" t="s">
        <v>109</v>
      </c>
      <c r="G82" s="126">
        <v>0.55000000000000004</v>
      </c>
      <c r="H82" s="124" t="s">
        <v>125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264</v>
      </c>
      <c r="B83" s="123" t="s">
        <v>265</v>
      </c>
      <c r="C83" s="124">
        <v>0.34</v>
      </c>
      <c r="D83" s="124" t="s">
        <v>108</v>
      </c>
      <c r="E83" s="124">
        <v>1.3</v>
      </c>
      <c r="F83" s="125" t="s">
        <v>109</v>
      </c>
      <c r="G83" s="126">
        <v>0.55000000000000004</v>
      </c>
      <c r="H83" s="124" t="s">
        <v>125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266</v>
      </c>
      <c r="B84" s="123" t="s">
        <v>267</v>
      </c>
      <c r="C84" s="124">
        <v>0.31</v>
      </c>
      <c r="D84" s="124" t="s">
        <v>108</v>
      </c>
      <c r="E84" s="124">
        <v>1.3</v>
      </c>
      <c r="F84" s="125" t="s">
        <v>109</v>
      </c>
      <c r="G84" s="126">
        <v>0.55000000000000004</v>
      </c>
      <c r="H84" s="124" t="s">
        <v>125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268</v>
      </c>
      <c r="B85" s="123" t="s">
        <v>269</v>
      </c>
      <c r="C85" s="124">
        <v>0.43</v>
      </c>
      <c r="D85" s="124" t="s">
        <v>108</v>
      </c>
      <c r="E85" s="124">
        <v>1.56</v>
      </c>
      <c r="F85" s="125" t="s">
        <v>109</v>
      </c>
      <c r="G85" s="126">
        <v>0.53</v>
      </c>
      <c r="H85" s="124" t="s">
        <v>166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270</v>
      </c>
      <c r="B86" s="123" t="s">
        <v>271</v>
      </c>
      <c r="C86" s="124">
        <v>0.38</v>
      </c>
      <c r="D86" s="124" t="s">
        <v>108</v>
      </c>
      <c r="E86" s="124">
        <v>1.56</v>
      </c>
      <c r="F86" s="125" t="s">
        <v>109</v>
      </c>
      <c r="G86" s="126">
        <v>0.6</v>
      </c>
      <c r="H86" s="124" t="s">
        <v>272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273</v>
      </c>
      <c r="B87" s="252" t="s">
        <v>274</v>
      </c>
      <c r="C87" s="253">
        <v>0.41</v>
      </c>
      <c r="D87" s="253" t="s">
        <v>275</v>
      </c>
      <c r="E87" s="253">
        <v>1.56</v>
      </c>
      <c r="F87" s="254" t="s">
        <v>109</v>
      </c>
      <c r="G87" s="255">
        <v>0.43</v>
      </c>
      <c r="H87" s="253" t="s">
        <v>110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276</v>
      </c>
      <c r="B88" s="130"/>
      <c r="C88" s="124">
        <v>0.42</v>
      </c>
      <c r="D88" s="124" t="s">
        <v>108</v>
      </c>
      <c r="E88" s="124">
        <v>1.3</v>
      </c>
      <c r="F88" s="125" t="s">
        <v>109</v>
      </c>
      <c r="G88" s="131"/>
      <c r="H88" s="130"/>
      <c r="I88" s="132"/>
    </row>
    <row r="89" spans="1:14" ht="15.75" customHeight="1" thickBot="1" x14ac:dyDescent="0.4">
      <c r="A89" s="133" t="s">
        <v>277</v>
      </c>
      <c r="B89" s="134"/>
      <c r="C89" s="135">
        <v>0.56999999999999995</v>
      </c>
      <c r="D89" s="136" t="s">
        <v>108</v>
      </c>
      <c r="E89" s="135">
        <v>1.56</v>
      </c>
      <c r="F89" s="135" t="s">
        <v>109</v>
      </c>
      <c r="G89" s="134"/>
      <c r="H89" s="134"/>
      <c r="I89" s="137"/>
    </row>
    <row r="93" spans="1:14" x14ac:dyDescent="0.35">
      <c r="A93" s="122" t="s">
        <v>69</v>
      </c>
    </row>
    <row r="94" spans="1:14" x14ac:dyDescent="0.35">
      <c r="A94" s="122" t="s">
        <v>70</v>
      </c>
    </row>
    <row r="95" spans="1:14" x14ac:dyDescent="0.35">
      <c r="A95" s="122" t="s">
        <v>71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5:O8"/>
    <mergeCell ref="O2:O3"/>
    <mergeCell ref="O10:O11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 customWidth="1"/>
    <col min="9" max="13" width="11.453125" style="62" customWidth="1"/>
    <col min="14" max="15" width="11.453125" style="1" customWidth="1"/>
    <col min="16" max="17" width="13.453125" style="1" customWidth="1"/>
    <col min="18" max="18" width="11.453125" style="1" customWidth="1"/>
    <col min="19" max="16384" width="11.453125" style="1"/>
  </cols>
  <sheetData>
    <row r="1" spans="1:62" ht="15.75" customHeight="1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customHeight="1" thickBot="1" x14ac:dyDescent="0.65">
      <c r="A2" s="271" t="s">
        <v>278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7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customHeight="1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customHeight="1" thickBot="1" x14ac:dyDescent="0.4">
      <c r="A5" s="138" t="s">
        <v>279</v>
      </c>
      <c r="B5" s="139" t="s">
        <v>280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281</v>
      </c>
      <c r="F5" s="140" t="s">
        <v>282</v>
      </c>
      <c r="G5" s="140" t="s">
        <v>283</v>
      </c>
      <c r="H5" s="141" t="s">
        <v>284</v>
      </c>
      <c r="I5" s="142" t="s">
        <v>285</v>
      </c>
      <c r="J5" s="143" t="s">
        <v>286</v>
      </c>
      <c r="K5" s="144" t="s">
        <v>287</v>
      </c>
      <c r="L5" s="84" t="s">
        <v>288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3.75</v>
      </c>
      <c r="C6" s="147">
        <f ca="1">IF(OR('Données projet'!B9="",'Données projet'!C9="",'Données projet'!C9=0%),0,Calculateur!S3)</f>
        <v>260.51637945828395</v>
      </c>
      <c r="D6" s="147">
        <f>IF(OR('Données projet'!B9="",'Données projet'!C9="",'Données projet'!C9=0%),0,Calculateur!T3)</f>
        <v>382.46224100713982</v>
      </c>
      <c r="E6" s="147">
        <f t="shared" ref="E6:E15" ca="1" si="0">MIN(C6,D6)</f>
        <v>260.51637945828395</v>
      </c>
      <c r="F6" s="147">
        <f t="shared" ref="F6:F15" ca="1" si="1">E6*B6</f>
        <v>976.93642296856478</v>
      </c>
      <c r="G6" s="147">
        <f ca="1">F6*(100%-'Données projet'!$C$24)*(100%-'Données projet'!$C$25)*(100%-'Données projet'!$C$26)*(100%-'Données projet'!$C$27)</f>
        <v>747.35636357095211</v>
      </c>
      <c r="H6" s="148">
        <f>IF(OR('Données projet'!B9="",'Données projet'!C9="",'Données projet'!C9=0%),0,AVERAGE(Calculateur!$AC$3:$AC$33)*B6)</f>
        <v>49.496938913198228</v>
      </c>
      <c r="I6" s="149">
        <f>H6*(100%-'Données projet'!$C$24)*(100%-'Données projet'!$C$25)*(100%-'Données projet'!$C$26)*(100%-'Données projet'!$C$27)</f>
        <v>37.865158268596645</v>
      </c>
      <c r="J6" s="150">
        <f>IF(OR('Données projet'!B9="",'Données projet'!C9="",'Données projet'!C9=0%),0,SUM(Calculateur!$V$3:$V$33)*VLOOKUP('Données projet'!$B$9,Paramètres!$A$1:$I$89,9,0)*B6)</f>
        <v>318.1064423076923</v>
      </c>
      <c r="K6" s="151">
        <f>J6*(100%-'Données projet'!$C$24)*(100%-'Données projet'!$C$25)*(100%-'Données projet'!$C$26)*(100%-'Données projet'!$C$27)</f>
        <v>243.35142836538461</v>
      </c>
      <c r="L6" s="152">
        <f t="shared" ref="L6:L15" ca="1" si="2">G6+I6+K6</f>
        <v>1028.5729502049335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>
        <f>IF('Données projet'!$B$10="","",'Données projet'!$B$10)</f>
        <v>0</v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si="0"/>
        <v>0</v>
      </c>
      <c r="F7" s="147">
        <f t="shared" si="1"/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si="2"/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>
        <f>IF('Données projet'!$B$11="","",'Données projet'!$B$11)</f>
        <v>0</v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>
        <f>IF('Données projet'!$B$12="","",'Données projet'!$B$12)</f>
        <v>0</v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>
        <f>IF('Données projet'!$B$13="","",'Données projet'!$B$13)</f>
        <v>0</v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>
        <f>IF('Données projet'!$B$14="","",'Données projet'!$B$14)</f>
        <v>0</v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>
        <f>IF('Données projet'!$B$15="","",'Données projet'!$B$15)</f>
        <v>0</v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>
        <f>IF('Données projet'!$B$16="","",'Données projet'!$B$16)</f>
        <v>0</v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>
        <f>IF('Données projet'!$B$17="","",'Données projet'!$B$17)</f>
        <v>0</v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customHeight="1" thickBot="1" x14ac:dyDescent="0.4">
      <c r="A15" s="156">
        <f>IF('Données projet'!B18="","",'Données projet'!B18)</f>
        <v>0</v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customHeight="1" thickBot="1" x14ac:dyDescent="0.4">
      <c r="A16" s="209"/>
      <c r="B16" s="213"/>
      <c r="C16" s="214"/>
      <c r="D16" s="23"/>
      <c r="E16" s="23"/>
      <c r="F16" s="165">
        <f t="shared" ref="F16:L16" ca="1" si="3">SUM(F6:F15)</f>
        <v>976.93642296856478</v>
      </c>
      <c r="G16" s="166">
        <f t="shared" ca="1" si="3"/>
        <v>747.35636357095211</v>
      </c>
      <c r="H16" s="167">
        <f t="shared" si="3"/>
        <v>49.496938913198228</v>
      </c>
      <c r="I16" s="167">
        <f t="shared" si="3"/>
        <v>37.865158268596645</v>
      </c>
      <c r="J16" s="168">
        <f t="shared" si="3"/>
        <v>318.1064423076923</v>
      </c>
      <c r="K16" s="168">
        <f t="shared" si="3"/>
        <v>243.35142836538461</v>
      </c>
      <c r="L16" s="169">
        <f t="shared" ca="1" si="3"/>
        <v>1028.5729502049335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1" t="s">
        <v>289</v>
      </c>
      <c r="G17" s="282"/>
      <c r="H17" s="282"/>
      <c r="I17" s="282"/>
      <c r="J17" s="282"/>
      <c r="K17" s="282"/>
      <c r="L17" s="28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63"/>
      <c r="G18" s="263"/>
      <c r="H18" s="263"/>
      <c r="I18" s="263"/>
      <c r="J18" s="263"/>
      <c r="K18" s="263"/>
      <c r="L18" s="26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customHeight="1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customHeight="1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customHeight="1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customHeight="1" thickBot="1" x14ac:dyDescent="0.4">
      <c r="A39" s="170">
        <f>A7</f>
        <v>0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customHeight="1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customHeight="1" thickBot="1" x14ac:dyDescent="0.4">
      <c r="A57" s="170">
        <f>A8</f>
        <v>0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customHeight="1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customHeight="1" thickBot="1" x14ac:dyDescent="0.4">
      <c r="A76" s="170">
        <f>A9</f>
        <v>0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customHeight="1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customHeight="1" thickBot="1" x14ac:dyDescent="0.4">
      <c r="A94" s="170">
        <f>A10</f>
        <v>0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customHeight="1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customHeight="1" thickBot="1" x14ac:dyDescent="0.4">
      <c r="A112" s="170">
        <f>A11</f>
        <v>0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customHeight="1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customHeight="1" thickBot="1" x14ac:dyDescent="0.4">
      <c r="A130" s="170">
        <f>A12</f>
        <v>0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customHeight="1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customHeight="1" thickBot="1" x14ac:dyDescent="0.4">
      <c r="A148" s="170">
        <f>A13</f>
        <v>0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customHeight="1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customHeight="1" thickBot="1" x14ac:dyDescent="0.4">
      <c r="A166" s="170">
        <f>A14</f>
        <v>0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customHeight="1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customHeight="1" thickBot="1" x14ac:dyDescent="0.4">
      <c r="A184" s="170">
        <f>A15</f>
        <v>0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A2:L2"/>
    <mergeCell ref="F17:L18"/>
  </mergeCells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59" zoomScaleNormal="80" workbookViewId="0">
      <selection activeCell="I24" sqref="I24"/>
    </sheetView>
  </sheetViews>
  <sheetFormatPr baseColWidth="10" defaultColWidth="11.453125" defaultRowHeight="14.5" x14ac:dyDescent="0.35"/>
  <cols>
    <col min="1" max="1" width="11.453125" style="1" customWidth="1"/>
    <col min="2" max="2" width="30.81640625" style="1" bestFit="1" customWidth="1"/>
    <col min="3" max="3" width="18.1796875" style="1" bestFit="1" customWidth="1"/>
    <col min="4" max="5" width="11.453125" style="1" customWidth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 customWidth="1"/>
    <col min="11" max="11" width="8.81640625" style="1" customWidth="1"/>
    <col min="12" max="12" width="11.453125" style="1" customWidth="1"/>
    <col min="13" max="13" width="21" style="1" customWidth="1"/>
    <col min="14" max="16" width="11.453125" style="1" customWidth="1"/>
    <col min="17" max="17" width="8" style="1" customWidth="1"/>
    <col min="18" max="18" width="11.453125" style="1" customWidth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23" width="11.453125" style="1" customWidth="1"/>
    <col min="24" max="16384" width="11.453125" style="1"/>
  </cols>
  <sheetData>
    <row r="1" spans="1:42" ht="15.75" customHeight="1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customHeight="1" thickBot="1" x14ac:dyDescent="0.65">
      <c r="A2" s="4"/>
      <c r="B2" s="271" t="s">
        <v>290</v>
      </c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7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291</v>
      </c>
      <c r="I4" s="263"/>
      <c r="K4" s="286" t="s">
        <v>292</v>
      </c>
      <c r="L4" s="260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customHeight="1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54</v>
      </c>
      <c r="O7" s="247"/>
      <c r="P7" s="248"/>
      <c r="Q7" s="249"/>
      <c r="R7" s="285" t="s">
        <v>293</v>
      </c>
      <c r="S7" s="266"/>
      <c r="T7" s="266"/>
      <c r="U7" s="266"/>
      <c r="V7" s="26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294</v>
      </c>
      <c r="C9" s="23"/>
      <c r="D9" s="23"/>
      <c r="E9" s="23"/>
      <c r="F9" s="230"/>
      <c r="G9" s="93" t="s">
        <v>295</v>
      </c>
      <c r="J9" s="200"/>
      <c r="K9" s="208"/>
      <c r="O9" s="23"/>
      <c r="P9" s="23"/>
      <c r="Q9" s="234"/>
      <c r="R9" s="23"/>
      <c r="S9" s="4"/>
      <c r="T9" s="36" t="s">
        <v>296</v>
      </c>
      <c r="U9" s="176" t="s">
        <v>297</v>
      </c>
      <c r="V9" s="36" t="s">
        <v>298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299</v>
      </c>
      <c r="C10" s="23"/>
      <c r="D10" s="23"/>
      <c r="E10" s="23"/>
      <c r="F10" s="230"/>
      <c r="G10" s="93" t="s">
        <v>300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3191.6506928130912</v>
      </c>
      <c r="U10" s="178">
        <f>'Données projet'!D9</f>
        <v>3.75</v>
      </c>
      <c r="V10" s="177">
        <f t="shared" ref="V10:V19" si="0">U10*T10</f>
        <v>11968.690098049092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301</v>
      </c>
      <c r="B11" s="23"/>
      <c r="C11" s="23"/>
      <c r="D11" s="23"/>
      <c r="E11" s="23"/>
      <c r="F11" s="230"/>
      <c r="G11" s="93" t="s">
        <v>302</v>
      </c>
      <c r="J11" s="200"/>
      <c r="K11" s="208"/>
      <c r="M11" s="4"/>
      <c r="N11" s="4"/>
      <c r="O11" s="23"/>
      <c r="P11" s="23"/>
      <c r="Q11" s="234"/>
      <c r="R11" s="23"/>
      <c r="S11" s="36">
        <f>B45</f>
        <v>0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si="0"/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>
        <f>B76</f>
        <v>0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si="0"/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303</v>
      </c>
      <c r="M13" s="23"/>
      <c r="N13" s="23"/>
      <c r="O13" s="23"/>
      <c r="P13" s="23"/>
      <c r="Q13" s="234"/>
      <c r="R13" s="23"/>
      <c r="S13" s="36">
        <f>B107</f>
        <v>0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0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73</v>
      </c>
      <c r="I14" s="36" t="s">
        <v>304</v>
      </c>
      <c r="J14" s="201"/>
      <c r="K14" s="173"/>
      <c r="L14" s="202"/>
      <c r="M14" s="23"/>
      <c r="N14" s="23"/>
      <c r="O14" s="4"/>
      <c r="P14" s="4"/>
      <c r="Q14" s="235"/>
      <c r="R14" s="4"/>
      <c r="S14" s="36">
        <f>B138</f>
        <v>0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0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305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>
        <f>B169</f>
        <v>0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0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45</v>
      </c>
      <c r="B16" s="48" t="s">
        <v>306</v>
      </c>
      <c r="C16" s="48" t="s">
        <v>307</v>
      </c>
      <c r="D16" s="36" t="s">
        <v>308</v>
      </c>
      <c r="E16" s="36" t="s">
        <v>309</v>
      </c>
      <c r="F16" s="230"/>
      <c r="G16" s="290"/>
      <c r="H16" s="190"/>
      <c r="I16" s="191"/>
      <c r="J16" s="202"/>
      <c r="K16" s="208"/>
      <c r="L16" s="286" t="s">
        <v>310</v>
      </c>
      <c r="M16" s="260"/>
      <c r="N16" s="2"/>
      <c r="O16" s="23"/>
      <c r="P16" s="23"/>
      <c r="Q16" s="234"/>
      <c r="R16" s="23"/>
      <c r="S16" s="36">
        <f>B200</f>
        <v>0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0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193</v>
      </c>
      <c r="C17" s="198" t="s">
        <v>193</v>
      </c>
      <c r="D17" s="197" t="s">
        <v>193</v>
      </c>
      <c r="E17" s="193"/>
      <c r="F17" s="230"/>
      <c r="G17" s="290"/>
      <c r="J17" s="202"/>
      <c r="K17" s="208"/>
      <c r="L17" s="259" t="s">
        <v>311</v>
      </c>
      <c r="M17" s="26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>
        <f>B231</f>
        <v>0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0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290"/>
      <c r="J18" s="202"/>
      <c r="K18" s="208"/>
      <c r="L18" s="259" t="s">
        <v>307</v>
      </c>
      <c r="M18" s="260"/>
      <c r="N18" s="192"/>
      <c r="O18" s="23"/>
      <c r="P18" s="23"/>
      <c r="Q18" s="234"/>
      <c r="R18" s="23"/>
      <c r="S18" s="36">
        <f>B262</f>
        <v>0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0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290"/>
      <c r="H19" s="212" t="s">
        <v>73</v>
      </c>
      <c r="I19" s="212" t="s">
        <v>312</v>
      </c>
      <c r="J19" s="93"/>
      <c r="K19" s="173"/>
      <c r="L19" s="286" t="s">
        <v>313</v>
      </c>
      <c r="M19" s="260"/>
      <c r="N19" s="179">
        <f>N17*N18</f>
        <v>0</v>
      </c>
      <c r="O19" s="23"/>
      <c r="P19" s="4"/>
      <c r="Q19" s="235"/>
      <c r="R19" s="4"/>
      <c r="S19" s="36">
        <f>B293</f>
        <v>0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0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290"/>
      <c r="H20" s="190">
        <v>0</v>
      </c>
      <c r="I20" s="191">
        <v>2356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>
        <v>1</v>
      </c>
      <c r="I21" s="191">
        <v>449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>
        <v>3</v>
      </c>
      <c r="I22" s="191">
        <v>449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14</v>
      </c>
      <c r="B23" s="181">
        <f>'Données projet'!D36</f>
        <v>35.969230769230769</v>
      </c>
      <c r="C23" s="193">
        <v>10</v>
      </c>
      <c r="D23" s="182">
        <f t="shared" ref="D23:D42" si="1">B23*C23</f>
        <v>359.69230769230768</v>
      </c>
      <c r="E23" s="193">
        <v>150</v>
      </c>
      <c r="F23" s="230"/>
      <c r="H23" s="190">
        <v>5</v>
      </c>
      <c r="I23" s="191">
        <v>449</v>
      </c>
      <c r="K23" s="208"/>
      <c r="L23" s="288" t="s">
        <v>314</v>
      </c>
      <c r="M23" s="263"/>
      <c r="N23" s="263"/>
      <c r="O23" s="23"/>
      <c r="P23" s="23"/>
      <c r="Q23" s="234"/>
      <c r="R23" s="23"/>
      <c r="S23" s="36" t="s">
        <v>315</v>
      </c>
      <c r="T23" s="28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-1304.1452777126451</v>
      </c>
      <c r="U23" s="261"/>
      <c r="V23" s="26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19</v>
      </c>
      <c r="B24" s="181">
        <f>'Données projet'!D37</f>
        <v>54.907692307692301</v>
      </c>
      <c r="C24" s="193">
        <v>18</v>
      </c>
      <c r="D24" s="182">
        <f t="shared" si="1"/>
        <v>988.33846153846139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316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75586.302824075596</v>
      </c>
      <c r="U24" s="261"/>
      <c r="V24" s="26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25</v>
      </c>
      <c r="B25" s="181">
        <f>'Données projet'!D38</f>
        <v>52.9</v>
      </c>
      <c r="C25" s="193">
        <v>25</v>
      </c>
      <c r="D25" s="182">
        <f t="shared" si="1"/>
        <v>1322.5</v>
      </c>
      <c r="E25" s="193">
        <v>150</v>
      </c>
      <c r="F25" s="233"/>
      <c r="H25" s="190"/>
      <c r="I25" s="191"/>
      <c r="K25" s="208"/>
      <c r="L25" s="130" t="s">
        <v>317</v>
      </c>
      <c r="M25" s="130"/>
      <c r="N25" s="130"/>
      <c r="O25" s="130"/>
      <c r="P25" s="192">
        <v>1000</v>
      </c>
      <c r="Q25" s="234"/>
      <c r="R25" s="23"/>
      <c r="S25" s="186" t="s">
        <v>318</v>
      </c>
      <c r="T25" s="297">
        <f ca="1">T23-T24</f>
        <v>-76890.448101788235</v>
      </c>
      <c r="U25" s="261"/>
      <c r="V25" s="26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63.899999999999991</v>
      </c>
      <c r="C26" s="193">
        <v>25</v>
      </c>
      <c r="D26" s="182">
        <f t="shared" si="1"/>
        <v>1597.4999999999998</v>
      </c>
      <c r="E26" s="193">
        <v>150</v>
      </c>
      <c r="F26" s="233"/>
      <c r="G26" s="229"/>
      <c r="H26" s="190"/>
      <c r="I26" s="191"/>
      <c r="K26" s="208"/>
      <c r="L26" s="292" t="s">
        <v>319</v>
      </c>
      <c r="M26" s="284"/>
      <c r="N26" s="284"/>
      <c r="O26" s="284"/>
      <c r="P26" s="293"/>
      <c r="Q26" s="234"/>
      <c r="R26" s="23"/>
      <c r="S26" s="186" t="s">
        <v>320</v>
      </c>
      <c r="T26" s="291" t="str">
        <f ca="1">IF(T25&lt;0,"Votre projet est additionnel","Votre projet n'est pas additionnel")</f>
        <v>Votre projet est additionnel</v>
      </c>
      <c r="U26" s="261"/>
      <c r="V26" s="26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45</v>
      </c>
      <c r="B27" s="181">
        <f>'Données projet'!D40</f>
        <v>412.49230769230769</v>
      </c>
      <c r="C27" s="193">
        <v>35</v>
      </c>
      <c r="D27" s="182">
        <f t="shared" si="1"/>
        <v>14437.23076923077</v>
      </c>
      <c r="E27" s="193">
        <v>150</v>
      </c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283" t="s">
        <v>321</v>
      </c>
      <c r="T27" s="284"/>
      <c r="U27" s="284"/>
      <c r="V27" s="28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1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1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1"/>
        <v>0</v>
      </c>
      <c r="E30" s="193"/>
      <c r="F30" s="233"/>
      <c r="G30" s="203"/>
      <c r="H30" s="190"/>
      <c r="I30" s="191"/>
      <c r="K30" s="183"/>
      <c r="L30" s="36" t="s">
        <v>322</v>
      </c>
      <c r="M30" s="184">
        <f ca="1">SUM(OFFSET($P$33,0,0,MIN('Données projet'!$E$9:$E$18)+1,1))</f>
        <v>20156.347419753492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1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1"/>
        <v>0</v>
      </c>
      <c r="E32" s="193"/>
      <c r="F32" s="233"/>
      <c r="G32" s="203"/>
      <c r="H32" s="190"/>
      <c r="I32" s="191"/>
      <c r="K32" s="173"/>
      <c r="N32" s="4"/>
      <c r="O32" s="85" t="s">
        <v>73</v>
      </c>
      <c r="P32" s="85" t="s">
        <v>308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1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2">$P$25/(1+$M$4)^O33</f>
        <v>1000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1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2"/>
        <v>956.93779904306223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1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2"/>
        <v>915.72995123738031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1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2"/>
        <v>876.29660405490938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1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2"/>
        <v>838.56134359321493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1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2"/>
        <v>802.45104650068413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1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2"/>
        <v>767.89573827816685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1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2"/>
        <v>734.82845768245625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1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2"/>
        <v>703.18512696885784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1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2"/>
        <v>672.90442772139511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2"/>
        <v>643.92768203004323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2"/>
        <v>616.19873878473038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>
        <f>IF('Données projet'!$B$10="","",'Données projet'!$B$10)</f>
        <v>0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2"/>
        <v>589.66386486577085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2"/>
        <v>564.27164101987637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45</v>
      </c>
      <c r="B47" s="48" t="s">
        <v>306</v>
      </c>
      <c r="C47" s="48" t="s">
        <v>307</v>
      </c>
      <c r="D47" s="36" t="s">
        <v>308</v>
      </c>
      <c r="E47" s="36" t="s">
        <v>309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2"/>
        <v>539.97286221997751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193</v>
      </c>
      <c r="C48" s="198" t="s">
        <v>193</v>
      </c>
      <c r="D48" s="197" t="s">
        <v>193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2"/>
        <v>516.72044231576797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2"/>
        <v>494.46932279020876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2"/>
        <v>473.17638544517581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2"/>
        <v>452.80036884705828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2"/>
        <v>433.30178837039074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2"/>
        <v>414.64285968458455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 t="shared" ref="D54:D73" si="3"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2"/>
        <v>396.78742553548756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si="3"/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2"/>
        <v>379.70088567989251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3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2"/>
        <v>363.35012983721771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3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2"/>
        <v>347.70347352843805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3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2"/>
        <v>332.7305966779312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3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2"/>
        <v>318.4024848592644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3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2"/>
        <v>304.69137307106638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3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2"/>
        <v>291.57069193403493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3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2"/>
        <v>279.01501620481804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3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2"/>
        <v>267.00001550700301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3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2"/>
        <v>255.50240718373487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3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4">$P$25/(1+$M$4)^O65</f>
        <v>244.49991118060768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3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4"/>
        <v>233.97120687139494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3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4"/>
        <v>223.89589174296168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3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4"/>
        <v>214.25444185929348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3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4"/>
        <v>205.02817402803208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3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4"/>
        <v>196.19920959620296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3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4"/>
        <v>187.75043980497892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3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4"/>
        <v>179.66549263634349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3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4"/>
        <v>171.92870108741008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4"/>
        <v>164.52507281091874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4"/>
        <v>157.44026106308016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19</v>
      </c>
      <c r="B76" s="174">
        <f>IF('Données projet'!B11="","",'Données projet'!B11)</f>
        <v>0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4"/>
        <v>150.66053690246906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4"/>
        <v>144.17276258609482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45</v>
      </c>
      <c r="B78" s="48" t="s">
        <v>306</v>
      </c>
      <c r="C78" s="48" t="s">
        <v>307</v>
      </c>
      <c r="D78" s="36" t="s">
        <v>308</v>
      </c>
      <c r="E78" s="36" t="s">
        <v>309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4"/>
        <v>137.9643661110955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4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4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4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4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4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4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 t="shared" ref="D85:D104" si="5"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4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si="5"/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4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5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4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5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4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5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4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5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4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5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4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5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4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5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4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5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4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5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4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5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4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5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6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5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6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5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6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5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6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5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6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5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6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5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6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5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6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6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6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20</v>
      </c>
      <c r="B107" s="174">
        <f>IF('Données projet'!B12="","",'Données projet'!B12)</f>
        <v>0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6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6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45</v>
      </c>
      <c r="B109" s="48" t="s">
        <v>306</v>
      </c>
      <c r="C109" s="48" t="s">
        <v>307</v>
      </c>
      <c r="D109" s="36" t="s">
        <v>308</v>
      </c>
      <c r="E109" s="36" t="s">
        <v>309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6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6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6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6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6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6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6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 t="shared" ref="D116:D135" si="7"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6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si="7"/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6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7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6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7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6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7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6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7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6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7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6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7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6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7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6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7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6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7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6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7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6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7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6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7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8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7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8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7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8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7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8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7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7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7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21</v>
      </c>
      <c r="B138" s="174">
        <f>IF('Données projet'!B13="","",'Données projet'!B13)</f>
        <v>0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45</v>
      </c>
      <c r="B140" s="48" t="s">
        <v>306</v>
      </c>
      <c r="C140" s="48" t="s">
        <v>307</v>
      </c>
      <c r="D140" s="36" t="s">
        <v>308</v>
      </c>
      <c r="E140" s="36" t="s">
        <v>309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 t="shared" ref="D147:D166" si="9"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si="9"/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9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9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9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9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9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9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9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9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9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9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9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9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9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9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9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9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9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9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22</v>
      </c>
      <c r="B169" s="174">
        <f>IF('Données projet'!B14="","",'Données projet'!B14)</f>
        <v>0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45</v>
      </c>
      <c r="B171" s="48" t="s">
        <v>306</v>
      </c>
      <c r="C171" s="48" t="s">
        <v>307</v>
      </c>
      <c r="D171" s="36" t="s">
        <v>308</v>
      </c>
      <c r="E171" s="36" t="s">
        <v>309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 t="shared" ref="D178:D197" si="10"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si="10"/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0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0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0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0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0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0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0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0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0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0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0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0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0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0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0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0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0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0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23</v>
      </c>
      <c r="B200" s="174">
        <f>IF('Données projet'!$B$15="","",'Données projet'!$B$15)</f>
        <v>0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45</v>
      </c>
      <c r="B202" s="48" t="s">
        <v>306</v>
      </c>
      <c r="C202" s="48" t="s">
        <v>307</v>
      </c>
      <c r="D202" s="36" t="s">
        <v>308</v>
      </c>
      <c r="E202" s="36" t="s">
        <v>309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 t="shared" ref="D209:D228" si="11"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si="11"/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1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1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1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1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1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1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1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1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1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1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1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1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1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1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1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1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1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1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24</v>
      </c>
      <c r="B231" s="174">
        <f>IF('Données projet'!$B$16="","",'Données projet'!$B$16)</f>
        <v>0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45</v>
      </c>
      <c r="B233" s="48" t="s">
        <v>306</v>
      </c>
      <c r="C233" s="48" t="s">
        <v>307</v>
      </c>
      <c r="D233" s="36" t="s">
        <v>308</v>
      </c>
      <c r="E233" s="36" t="s">
        <v>309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 t="shared" ref="D240:D259" si="12"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si="12"/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2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2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2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2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2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2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2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2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2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2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2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2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2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2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2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2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2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2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25</v>
      </c>
      <c r="B262" s="174">
        <f>IF('Données projet'!$B$17="","",'Données projet'!$B$17)</f>
        <v>0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45</v>
      </c>
      <c r="B264" s="48" t="s">
        <v>306</v>
      </c>
      <c r="C264" s="48" t="s">
        <v>307</v>
      </c>
      <c r="D264" s="36" t="s">
        <v>308</v>
      </c>
      <c r="E264" s="36" t="s">
        <v>309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 t="shared" ref="D271:D290" si="13"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si="13"/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3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3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3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3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3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3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3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3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3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3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3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3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3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3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3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3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3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3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26</v>
      </c>
      <c r="B293" s="174">
        <f>IF('Données projet'!$B$18="","",'Données projet'!$B$18)</f>
        <v>0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45</v>
      </c>
      <c r="B295" s="48" t="s">
        <v>306</v>
      </c>
      <c r="C295" s="48" t="s">
        <v>307</v>
      </c>
      <c r="D295" s="36" t="s">
        <v>308</v>
      </c>
      <c r="E295" s="36" t="s">
        <v>309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 t="shared" ref="D302:D321" si="14"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si="14"/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4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4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4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4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4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4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4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4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4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4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4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4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4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4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4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4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4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4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17:M17"/>
    <mergeCell ref="S27:V27"/>
    <mergeCell ref="R7:V7"/>
    <mergeCell ref="B2:P2"/>
    <mergeCell ref="L16:M16"/>
    <mergeCell ref="T23:V23"/>
    <mergeCell ref="L23:N23"/>
    <mergeCell ref="L18:M18"/>
    <mergeCell ref="G15:G20"/>
    <mergeCell ref="L19:M19"/>
    <mergeCell ref="H4:I4"/>
    <mergeCell ref="T26:V26"/>
    <mergeCell ref="K4:L4"/>
    <mergeCell ref="L26:P27"/>
    <mergeCell ref="T25:V25"/>
    <mergeCell ref="T24:V24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A15F86-C3E2-42F8-BC87-57E7E74CB7F7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858758AF-887D-483C-BB4B-F3A32CA8E7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D419C-6DD3-46BB-8BE0-9CC256CA27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Ulysse Fraudeau</cp:lastModifiedBy>
  <dcterms:created xsi:type="dcterms:W3CDTF">2021-02-01T08:22:39Z</dcterms:created>
  <dcterms:modified xsi:type="dcterms:W3CDTF">2025-02-12T09:16:32Z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