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6_EARL les Tilleuls 2 - Claude Sollier\Dossier d_instruction\"/>
    </mc:Choice>
  </mc:AlternateContent>
  <xr:revisionPtr revIDLastSave="0" documentId="13_ncr:1_{6CC8ABA3-E81B-47EB-A268-CF08A297A6C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l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<sst xmlns="http://schemas.openxmlformats.org/spreadsheetml/2006/main" count="893" uniqueCount="353">
  <si>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</si>
  <si>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</si>
  <si>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</si>
  <si>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</si>
  <si>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</si>
  <si>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</si>
  <si>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</si>
  <si>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</si>
  <si>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</si>
  <si>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</si>
  <si>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</si>
  <si>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</si>
  <si>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</si>
  <si>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</si>
  <si>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</si>
  <si>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</si>
  <si>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</si>
  <si>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</si>
  <si>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</si>
  <si>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</si>
  <si>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</si>
  <si>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</si>
  <si>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</si>
  <si>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</si>
  <si>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</si>
  <si>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</si>
  <si>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</si>
  <si>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</si>
  <si>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</si>
  <si>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</si>
  <si>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</si>
  <si>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</si>
  <si>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</si>
  <si>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</si>
  <si>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</si>
  <si>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</si>
  <si>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</si>
  <si>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</si>
  <si>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</si>
  <si>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</si>
  <si>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</si>
  <si>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</si>
  <si>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</si>
  <si>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</si>
  <si>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</si>
  <si>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</si>
  <si>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</si>
  <si>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</si>
  <si>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</si>
  <si>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</si>
  <si>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</si>
  <si>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</si>
  <si>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</si>
  <si>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</si>
  <si>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</si>
  <si>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</si>
  <si>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</si>
  <si>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</si>
  <si>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</si>
  <si>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</si>
  <si>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</si>
  <si>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</si>
  <si>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</si>
  <si>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</si>
  <si>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</si>
  <si>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</si>
  <si>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</si>
  <si>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</si>
  <si>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</si>
  <si>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</si>
  <si>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</si>
  <si>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</si>
  <si>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</si>
  <si>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</si>
  <si>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</si>
  <si>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</si>
  <si>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</si>
  <si>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</si>
  <si>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</si>
  <si>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</si>
  <si>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</si>
  <si>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</si>
  <si>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</si>
  <si>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</si>
  <si>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</si>
  <si>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</si>
  <si>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</si>
  <si>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</si>
  <si>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</si>
  <si>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</si>
  <si>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</si>
  <si>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</si>
  <si>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</si>
  <si>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</si>
  <si>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</si>
  <si>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</si>
  <si>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</si>
  <si>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</si>
  <si>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</si>
  <si>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</si>
  <si>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</si>
  <si>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</si>
  <si>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</si>
  <si>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</si>
  <si>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</si>
  <si>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</si>
  <si>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</si>
  <si>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</si>
  <si>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</si>
  <si>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</si>
  <si>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</si>
  <si>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</si>
  <si>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</si>
  <si>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</si>
  <si>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</si>
  <si>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</si>
  <si>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</si>
  <si>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</si>
  <si>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</si>
  <si>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</si>
  <si>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</si>
  <si>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</si>
  <si>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</si>
  <si>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</si>
  <si>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</si>
  <si>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</si>
  <si>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</si>
  <si>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</si>
  <si>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</si>
  <si>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</si>
  <si>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</si>
  <si>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</si>
  <si>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</si>
  <si>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</si>
  <si>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</si>
  <si>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</si>
  <si>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</si>
  <si>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</si>
  <si>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</si>
  <si>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</si>
  <si>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</si>
  <si>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</si>
  <si>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</si>
  <si>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</si>
  <si>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</si>
  <si>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</si>
  <si>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</si>
  <si>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</si>
  <si>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</si>
  <si>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</si>
  <si>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</si>
  <si>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</si>
  <si>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</si>
  <si>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</si>
  <si>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</si>
  <si>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</si>
  <si>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</si>
  <si>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</si>
  <si>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</si>
  <si>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</si>
  <si>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</si>
  <si>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</si>
  <si>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</si>
  <si>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</si>
  <si>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</si>
  <si>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</si>
  <si>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</si>
  <si>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</si>
  <si>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</si>
  <si>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</si>
  <si>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</si>
  <si>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</si>
  <si>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</si>
  <si>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</si>
  <si>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</si>
  <si>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</si>
  <si>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</si>
  <si>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</si>
  <si>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</si>
  <si>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</si>
  <si>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</si>
  <si>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</si>
  <si>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</si>
  <si>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</si>
  <si>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</si>
  <si>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</si>
  <si>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</si>
  <si>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</si>
  <si>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</si>
  <si>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</si>
  <si>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</si>
  <si>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</si>
  <si>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</si>
  <si>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</si>
  <si>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</si>
  <si>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</si>
  <si>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</si>
  <si>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</si>
  <si>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</si>
  <si>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</si>
  <si>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</si>
  <si>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</si>
  <si>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</si>
  <si>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</si>
  <si>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</si>
  <si>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</si>
  <si>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</si>
  <si>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</si>
  <si>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</si>
  <si>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</si>
  <si>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</si>
  <si>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</si>
  <si>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</si>
  <si>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</si>
  <si>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</si>
  <si>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</si>
  <si>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</si>
  <si>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</si>
  <si>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</si>
  <si>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</si>
  <si>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</si>
  <si>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</si>
  <si>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</si>
  <si>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</si>
  <si>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</si>
  <si>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</si>
  <si>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</si>
  <si>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</si>
  <si>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</si>
  <si>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</si>
  <si>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</si>
  <si>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</si>
  <si>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</si>
  <si>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</si>
  <si>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</si>
  <si>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</si>
  <si>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</si>
  <si>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</si>
  <si>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</si>
  <si>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</si>
  <si>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</si>
  <si>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</si>
  <si>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</si>
  <si>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</si>
  <si>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</si>
  <si>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</si>
  <si>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</si>
  <si>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</si>
  <si>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</si>
  <si>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</si>
  <si>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</si>
  <si>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</si>
  <si>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</si>
  <si>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</si>
  <si>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</si>
  <si>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</si>
  <si>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</si>
  <si>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</si>
  <si>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</si>
  <si>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</si>
  <si>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</si>
  <si>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</si>
  <si>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</si>
  <si>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</si>
  <si>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</si>
  <si>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</si>
  <si>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</si>
  <si>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</si>
  <si>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</si>
  <si>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</si>
  <si>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</si>
  <si>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</si>
  <si>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</si>
  <si>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</si>
  <si>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</si>
  <si>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</si>
  <si>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</si>
  <si>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</si>
  <si>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</si>
  <si>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</si>
  <si>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</si>
  <si>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</si>
  <si>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</si>
  <si>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</si>
  <si>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</si>
  <si>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</si>
  <si>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</si>
  <si>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</si>
  <si>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</si>
  <si>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</si>
  <si>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</si>
  <si>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</si>
  <si>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</si>
  <si>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</si>
  <si>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</si>
  <si>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</si>
  <si>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</si>
  <si>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</si>
  <si>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</si>
  <si>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</si>
  <si>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</si>
  <si>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</si>
  <si>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</si>
  <si>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</si>
  <si>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</si>
  <si>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</si>
  <si>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</si>
  <si>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</si>
  <si>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</si>
  <si>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</si>
  <si>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</si>
  <si>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</si>
  <si>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</si>
  <si>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</si>
  <si>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</si>
  <si>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</si>
  <si>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</si>
  <si>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</si>
  <si>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</si>
  <si>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</si>
  <si>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</si>
  <si>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</si>
  <si>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</si>
  <si>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</si>
  <si>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</si>
  <si>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</si>
  <si>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</si>
  <si>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</si>
  <si>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</si>
  <si>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</si>
  <si>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</si>
  <si>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</si>
  <si>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</si>
  <si>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</si>
  <si>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</si>
  <si>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</si>
  <si>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</si>
  <si>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</si>
  <si>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</si>
  <si>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</si>
  <si>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</si>
  <si>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</si>
  <si>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</si>
  <si>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</si>
  <si>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</si>
  <si>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</si>
  <si>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</si>
  <si>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</si>
  <si>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</si>
  <si>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</si>
  <si>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</si>
  <si>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Apt 84400</t>
  </si>
  <si>
    <t>Prise en compte du surplus entre la surface déclarée de la précédente plantation et la surface réellement plantée (1,52 ha vs 1,15 ha) à déduire de la future surface déclarée de cette plantation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</si>
</sst>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80" zoomScaleNormal="80" workbookViewId="0">
      <selection activeCell="B9" sqref="B9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1.66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1.66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1250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(20.66+17.2+18.78)/3</f>
        <v>18.88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18.78+1.66-(1.52-1.15)</f>
        <v>20.07</v>
      </c>
      <c r="C21" s="16" t="s">
        <v>352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Cerisier de table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600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>OUI</v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34.998333333333321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34.998333333333321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60.930431746031751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60.930431746031751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95.928765079365064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95.928765079365064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1.2326787939830401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1.2326787939830401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-10.231233990059232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-10.231233990059232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6" zoomScale="70" zoomScaleNormal="70" workbookViewId="0">
      <selection activeCell="D156" sqref="D15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1.2326787939830401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1.2326787939830401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</v>
      </c>
    </row>
    <row r="8" spans="1:15" x14ac:dyDescent="0.3">
      <c r="B8" s="7" t="s">
        <v>313</v>
      </c>
      <c r="C8" s="80">
        <v>10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3.2000000000000001E-2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3.2000000000000001E-2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0.18425999999999998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0.18425999999999998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0.18425999999999998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0.18425999999999998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30</v>
      </c>
    </row>
    <row r="24" spans="1:108" x14ac:dyDescent="0.3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8.8599999999999998E-2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8.8599999999999998E-2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0.375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0.375</v>
      </c>
    </row>
    <row r="28" spans="1:108" x14ac:dyDescent="0.3">
      <c r="B28" s="7" t="s">
        <v>325</v>
      </c>
      <c r="C28" s="80">
        <v>0.5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0.5</v>
      </c>
    </row>
    <row r="29" spans="1:108" x14ac:dyDescent="0.3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6.7458750000000001E-3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6.7458750000000001E-3</v>
      </c>
    </row>
    <row r="32" spans="1:108" s="16" customFormat="1" x14ac:dyDescent="0.3">
      <c r="A32" s="18"/>
      <c r="B32" s="19" t="s">
        <v>186</v>
      </c>
      <c r="C32" s="81">
        <f>C25+C26+C31</f>
        <v>9.5345874999999997E-2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9.5345874999999997E-2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0.40653330357142858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0.40653330357142858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15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15</v>
      </c>
    </row>
    <row r="35" spans="1:108" x14ac:dyDescent="0.3">
      <c r="B35" s="7" t="s">
        <v>313</v>
      </c>
      <c r="C35" s="80">
        <v>15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15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0.32999999999999996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0.32999999999999996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4.8000000000000001E-2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4.8000000000000001E-2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7.9199999999999993E-2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0.18425999999999998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0.18425999999999998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0.18425999999999998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0.18425999999999998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40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3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0.12564999999999998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0.12564999999999998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0.375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0.375</v>
      </c>
    </row>
    <row r="55" spans="1:108" x14ac:dyDescent="0.3">
      <c r="B55" s="7" t="s">
        <v>325</v>
      </c>
      <c r="C55" s="80">
        <v>0.5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0.5</v>
      </c>
    </row>
    <row r="56" spans="1:108" x14ac:dyDescent="0.3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6.7458750000000001E-3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6.7458750000000001E-3</v>
      </c>
    </row>
    <row r="59" spans="1:108" s="16" customFormat="1" x14ac:dyDescent="0.3">
      <c r="A59" s="18"/>
      <c r="B59" s="19" t="s">
        <v>186</v>
      </c>
      <c r="C59" s="81">
        <f>C52+C53+C58</f>
        <v>0.132395875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0.132395875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0.50704701785714279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0.50704701785714279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15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15</v>
      </c>
    </row>
    <row r="62" spans="1:108" x14ac:dyDescent="0.3">
      <c r="B62" s="7" t="s">
        <v>313</v>
      </c>
      <c r="C62" s="80">
        <v>15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15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0.32999999999999996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0.32999999999999996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4.8000000000000001E-2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4.8000000000000001E-2</v>
      </c>
    </row>
    <row r="66" spans="1:108" x14ac:dyDescent="0.3">
      <c r="B66" s="19" t="s">
        <v>330</v>
      </c>
      <c r="C66" s="39">
        <f>(C61+C62+C63)*'(ne pas modifier) BDD_REF'!$B$222*'(ne pas modifier) BDD_REF'!$B$210</f>
        <v>7.9199999999999993E-2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7.9199999999999993E-2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80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80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0.24567999999999998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0.24567999999999998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0.24567999999999998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0.24567999999999998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50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50</v>
      </c>
    </row>
    <row r="78" spans="1:108" x14ac:dyDescent="0.3">
      <c r="B78" s="7" t="s">
        <v>323</v>
      </c>
      <c r="C78" s="80">
        <v>20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20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0.15434999999999996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0.15434999999999996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0.375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325</v>
      </c>
      <c r="C82" s="80">
        <v>0.5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0.5</v>
      </c>
    </row>
    <row r="83" spans="1:108" x14ac:dyDescent="0.3">
      <c r="B83" s="7" t="s">
        <v>326</v>
      </c>
      <c r="C83" s="80">
        <v>7.4999999999999997E-2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7.4999999999999997E-2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8.6309249999999994E-3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8.6309249999999994E-3</v>
      </c>
    </row>
    <row r="86" spans="1:108" s="16" customFormat="1" x14ac:dyDescent="0.3">
      <c r="A86" s="18"/>
      <c r="B86" s="19" t="s">
        <v>186</v>
      </c>
      <c r="C86" s="81">
        <f>C79+C80+C85</f>
        <v>0.16298092499999997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0.16298092499999997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0.59905206785714271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0.59905206785714271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313</v>
      </c>
      <c r="C89" s="80">
        <v>80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80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1.28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1.28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0.223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0.223</v>
      </c>
    </row>
    <row r="93" spans="1:108" x14ac:dyDescent="0.3">
      <c r="B93" s="19" t="s">
        <v>330</v>
      </c>
      <c r="C93" s="39">
        <f>(C88+C89+C90)*'(ne pas modifier) BDD_REF'!$B$222*'(ne pas modifier) BDD_REF'!$B$210</f>
        <v>0.34319999999999995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0.34319999999999995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110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110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0.33780999999999994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0.33780999999999994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0.33780999999999994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0.33780999999999994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323</v>
      </c>
      <c r="C105" s="80">
        <v>60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60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0.34060000000000001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0.34060000000000001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1.8374999999999999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1.8374999999999999</v>
      </c>
    </row>
    <row r="109" spans="1:108" x14ac:dyDescent="0.3">
      <c r="B109" s="7" t="s">
        <v>325</v>
      </c>
      <c r="C109" s="80">
        <v>0.5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0.5</v>
      </c>
    </row>
    <row r="110" spans="1:108" x14ac:dyDescent="0.3">
      <c r="B110" s="7" t="s">
        <v>326</v>
      </c>
      <c r="C110" s="80">
        <v>0.41249999999999998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0.41249999999999998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2.5901812499999999E-2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2.5901812499999999E-2</v>
      </c>
    </row>
    <row r="113" spans="1:108" s="16" customFormat="1" x14ac:dyDescent="0.3">
      <c r="A113" s="18"/>
      <c r="B113" s="19" t="s">
        <v>186</v>
      </c>
      <c r="C113" s="81">
        <f>C106+C107+C112</f>
        <v>0.36650181250000002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0.36650181250000002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1.4731222410714286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1.4731222410714286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80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80</v>
      </c>
    </row>
    <row r="116" spans="1:108" x14ac:dyDescent="0.3">
      <c r="B116" s="7" t="s">
        <v>313</v>
      </c>
      <c r="C116" s="80">
        <v>120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120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2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0.34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0.34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0.52800000000000002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0.52800000000000002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110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110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0.33780999999999994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0.33780999999999994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0.33780999999999994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0.33780999999999994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323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0.50429999999999997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0.50429999999999997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1.8374999999999999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1.8374999999999999</v>
      </c>
    </row>
    <row r="136" spans="1:108" x14ac:dyDescent="0.3">
      <c r="B136" s="7" t="s">
        <v>325</v>
      </c>
      <c r="C136" s="80">
        <v>0.5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0.5</v>
      </c>
    </row>
    <row r="137" spans="1:108" x14ac:dyDescent="0.3">
      <c r="B137" s="7" t="s">
        <v>326</v>
      </c>
      <c r="C137" s="80">
        <v>0.41249999999999998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0.41249999999999998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2.5901812499999999E-2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2.5901812499999999E-2</v>
      </c>
    </row>
    <row r="140" spans="1:108" s="16" customFormat="1" x14ac:dyDescent="0.3">
      <c r="A140" s="18"/>
      <c r="B140" s="19" t="s">
        <v>186</v>
      </c>
      <c r="C140" s="81">
        <f>C133+C134+C139</f>
        <v>0.53020181249999998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0.53020181249999998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2.0623289553571427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2.0623289553571427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5.0480835857142852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5.0480835857142852</v>
      </c>
    </row>
    <row r="143" spans="1:108" x14ac:dyDescent="0.3">
      <c r="B143" s="71" t="s">
        <v>222</v>
      </c>
      <c r="C143" s="71">
        <f>(C142-C5*5)</f>
        <v>-1.1153103842009155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-1.8514152377735198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-1.8514152377735198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60.930431746031751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60.930431746031751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0.75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34.998333333333321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34.998333333333321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C39" sqref="C39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-1.8514152377735198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60.930431746031751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34.998333333333321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97.780180317138587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-1.8514152377735198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54.837388571428576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34.998333333333321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80.852149714285716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82.703564952059239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2025-01-21T12:59:55Z</dcterms:modified>
</cp:coreProperties>
</file>