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Belin Beliet 4 (33) CARLOBOIS\Doc fin\"/>
    </mc:Choice>
  </mc:AlternateContent>
  <xr:revisionPtr revIDLastSave="0" documentId="13_ncr:1_{6DEC4704-B918-4802-BA55-723C512319E9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<sst xmlns="http://schemas.openxmlformats.org/spreadsheetml/2006/main" count="1171" uniqueCount="324">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</sst>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22" sqref="H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27.39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6.5000000000000002E-2</v>
      </c>
      <c r="D9" s="36">
        <f t="shared" ref="D9:D18" si="0">C9*$C$5</f>
        <v>1.7803500000000001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0.93500000000000005</v>
      </c>
      <c r="D10" s="36">
        <f t="shared" si="0"/>
        <v>25.609650000000002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27.39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75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54"/>
      <c r="G63" s="54">
        <v>0.7</v>
      </c>
      <c r="H63" s="54"/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/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237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38</v>
      </c>
      <c r="B66" s="63">
        <v>338</v>
      </c>
      <c r="C66" s="63">
        <v>5</v>
      </c>
      <c r="D66" s="63">
        <v>338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W1" zoomScaleNormal="100" workbookViewId="0">
      <selection activeCell="AD28" sqref="AD28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157.98488572680344</v>
      </c>
      <c r="AO3" s="62">
        <f>IF('Données projet'!E10&gt;30,$AM$33-$H$33,LOOKUP('Données projet'!$E$10,$A$3:$A$203,AM3:AM203)-LOOKUP('Données projet'!$E$10,$A$3:$A$203,$H$3:$H$203))</f>
        <v>269.20989374735825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295.46848764229389</v>
      </c>
      <c r="AN4" s="62">
        <f ca="1">AVERAGE(OFFSET($AM$3,0,0,'Données projet'!$E$10+1,1))-AVERAGE(OFFSET($H$3,0,0,'Données projet'!$E$10+1,1))</f>
        <v>157.98488572680344</v>
      </c>
      <c r="AO4" s="62">
        <f>$AO$3</f>
        <v>269.20989374735825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296.27342992207707</v>
      </c>
      <c r="AN5" s="62">
        <f ca="1">AVERAGE(OFFSET($AM$3,0,0,'Données projet'!$E$10+1,1))-AVERAGE(OFFSET($H$3,0,0,'Données projet'!$E$10+1,1))</f>
        <v>157.98488572680344</v>
      </c>
      <c r="AO5" s="62">
        <f t="shared" ref="AO5:AO68" si="36">$AO$3</f>
        <v>269.20989374735825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297.38312954955643</v>
      </c>
      <c r="AN6" s="62">
        <f ca="1">AVERAGE(OFFSET($AM$3,0,0,'Données projet'!$E$10+1,1))-AVERAGE(OFFSET($H$3,0,0,'Données projet'!$E$10+1,1))</f>
        <v>157.98488572680344</v>
      </c>
      <c r="AO6" s="62">
        <f t="shared" si="36"/>
        <v>269.20989374735825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298.91343263535015</v>
      </c>
      <c r="AN7" s="62">
        <f ca="1">AVERAGE(OFFSET($AM$3,0,0,'Données projet'!$E$10+1,1))-AVERAGE(OFFSET($H$3,0,0,'Données projet'!$E$10+1,1))</f>
        <v>157.98488572680344</v>
      </c>
      <c r="AO7" s="62">
        <f t="shared" si="36"/>
        <v>269.20989374735825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301.02438553861299</v>
      </c>
      <c r="AN8" s="62">
        <f ca="1">AVERAGE(OFFSET($AM$3,0,0,'Données projet'!$E$10+1,1))-AVERAGE(OFFSET($H$3,0,0,'Données projet'!$E$10+1,1))</f>
        <v>157.98488572680344</v>
      </c>
      <c r="AO8" s="62">
        <f t="shared" si="36"/>
        <v>269.20989374735825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303.93715717164508</v>
      </c>
      <c r="AN9" s="62">
        <f ca="1">AVERAGE(OFFSET($AM$3,0,0,'Données projet'!$E$10+1,1))-AVERAGE(OFFSET($H$3,0,0,'Données projet'!$E$10+1,1))</f>
        <v>157.98488572680344</v>
      </c>
      <c r="AO9" s="62">
        <f t="shared" si="36"/>
        <v>269.20989374735825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307.95746052943338</v>
      </c>
      <c r="AN10" s="62">
        <f ca="1">AVERAGE(OFFSET($AM$3,0,0,'Données projet'!$E$10+1,1))-AVERAGE(OFFSET($H$3,0,0,'Données projet'!$E$10+1,1))</f>
        <v>157.98488572680344</v>
      </c>
      <c r="AO10" s="62">
        <f t="shared" si="36"/>
        <v>269.20989374735825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313.50797672219863</v>
      </c>
      <c r="AN11" s="62">
        <f ca="1">AVERAGE(OFFSET($AM$3,0,0,'Données projet'!$E$10+1,1))-AVERAGE(OFFSET($H$3,0,0,'Données projet'!$E$10+1,1))</f>
        <v>157.98488572680344</v>
      </c>
      <c r="AO11" s="62">
        <f t="shared" si="36"/>
        <v>269.20989374735825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321.17325147328245</v>
      </c>
      <c r="AN12" s="62">
        <f ca="1">AVERAGE(OFFSET($AM$3,0,0,'Données projet'!$E$10+1,1))-AVERAGE(OFFSET($H$3,0,0,'Données projet'!$E$10+1,1))</f>
        <v>157.98488572680344</v>
      </c>
      <c r="AO12" s="62">
        <f t="shared" si="36"/>
        <v>269.20989374735825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331.76187490552468</v>
      </c>
      <c r="AN13" s="62">
        <f ca="1">AVERAGE(OFFSET($AM$3,0,0,'Données projet'!$E$10+1,1))-AVERAGE(OFFSET($H$3,0,0,'Données projet'!$E$10+1,1))</f>
        <v>157.98488572680344</v>
      </c>
      <c r="AO13" s="62">
        <f t="shared" si="36"/>
        <v>269.20989374735825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346.39261561424729</v>
      </c>
      <c r="AN14" s="62">
        <f ca="1">AVERAGE(OFFSET($AM$3,0,0,'Données projet'!$E$10+1,1))-AVERAGE(OFFSET($H$3,0,0,'Données projet'!$E$10+1,1))</f>
        <v>157.98488572680344</v>
      </c>
      <c r="AO14" s="62">
        <f t="shared" si="36"/>
        <v>269.20989374735825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366.61376105404327</v>
      </c>
      <c r="AN15" s="62">
        <f ca="1">AVERAGE(OFFSET($AM$3,0,0,'Données projet'!$E$10+1,1))-AVERAGE(OFFSET($H$3,0,0,'Données projet'!$E$10+1,1))</f>
        <v>157.98488572680344</v>
      </c>
      <c r="AO15" s="62">
        <f t="shared" si="36"/>
        <v>269.20989374735825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394.56849804736953</v>
      </c>
      <c r="AN16" s="62">
        <f ca="1">AVERAGE(OFFSET($AM$3,0,0,'Données projet'!$E$10+1,1))-AVERAGE(OFFSET($H$3,0,0,'Données projet'!$E$10+1,1))</f>
        <v>157.98488572680344</v>
      </c>
      <c r="AO16" s="62">
        <f t="shared" si="36"/>
        <v>269.20989374735825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397.41433804282434</v>
      </c>
      <c r="AN17" s="62">
        <f ca="1">AVERAGE(OFFSET($AM$3,0,0,'Données projet'!$E$10+1,1))-AVERAGE(OFFSET($H$3,0,0,'Données projet'!$E$10+1,1))</f>
        <v>157.98488572680344</v>
      </c>
      <c r="AO17" s="62">
        <f t="shared" si="36"/>
        <v>269.20989374735825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419.89858460914024</v>
      </c>
      <c r="AN18" s="62">
        <f ca="1">AVERAGE(OFFSET($AM$3,0,0,'Données projet'!$E$10+1,1))-AVERAGE(OFFSET($H$3,0,0,'Données projet'!$E$10+1,1))</f>
        <v>157.98488572680344</v>
      </c>
      <c r="AO18" s="62">
        <f t="shared" si="36"/>
        <v>269.20989374735825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442.28574935818301</v>
      </c>
      <c r="AN19" s="62">
        <f ca="1">AVERAGE(OFFSET($AM$3,0,0,'Données projet'!$E$10+1,1))-AVERAGE(OFFSET($H$3,0,0,'Données projet'!$E$10+1,1))</f>
        <v>157.98488572680344</v>
      </c>
      <c r="AO19" s="62">
        <f t="shared" si="36"/>
        <v>269.20989374735825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464.59251407856158</v>
      </c>
      <c r="AN20" s="62">
        <f ca="1">AVERAGE(OFFSET($AM$3,0,0,'Données projet'!$E$10+1,1))-AVERAGE(OFFSET($H$3,0,0,'Données projet'!$E$10+1,1))</f>
        <v>157.98488572680344</v>
      </c>
      <c r="AO20" s="62">
        <f t="shared" si="36"/>
        <v>269.20989374735825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486.8308381418563</v>
      </c>
      <c r="AN21" s="62">
        <f ca="1">AVERAGE(OFFSET($AM$3,0,0,'Données projet'!$E$10+1,1))-AVERAGE(OFFSET($H$3,0,0,'Données projet'!$E$10+1,1))</f>
        <v>157.98488572680344</v>
      </c>
      <c r="AO21" s="62">
        <f t="shared" si="36"/>
        <v>269.20989374735825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509.00969856271797</v>
      </c>
      <c r="AN22" s="62">
        <f ca="1">AVERAGE(OFFSET($AM$3,0,0,'Données projet'!$E$10+1,1))-AVERAGE(OFFSET($H$3,0,0,'Données projet'!$E$10+1,1))</f>
        <v>157.98488572680344</v>
      </c>
      <c r="AO22" s="62">
        <f t="shared" si="36"/>
        <v>269.20989374735825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478.63375580868512</v>
      </c>
      <c r="AN23" s="62">
        <f ca="1">AVERAGE(OFFSET($AM$3,0,0,'Données projet'!$E$10+1,1))-AVERAGE(OFFSET($H$3,0,0,'Données projet'!$E$10+1,1))</f>
        <v>157.98488572680344</v>
      </c>
      <c r="AO23" s="62">
        <f t="shared" si="36"/>
        <v>269.20989374735825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499.97258746891305</v>
      </c>
      <c r="AN24" s="62">
        <f ca="1">AVERAGE(OFFSET($AM$3,0,0,'Données projet'!$E$10+1,1))-AVERAGE(OFFSET($H$3,0,0,'Données projet'!$E$10+1,1))</f>
        <v>157.98488572680344</v>
      </c>
      <c r="AO24" s="62">
        <f t="shared" si="36"/>
        <v>269.20989374735825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521.26049276066396</v>
      </c>
      <c r="AN25" s="62">
        <f ca="1">AVERAGE(OFFSET($AM$3,0,0,'Données projet'!$E$10+1,1))-AVERAGE(OFFSET($H$3,0,0,'Données projet'!$E$10+1,1))</f>
        <v>157.98488572680344</v>
      </c>
      <c r="AO25" s="62">
        <f t="shared" si="36"/>
        <v>269.20989374735825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542.50289712691824</v>
      </c>
      <c r="AN26" s="62">
        <f ca="1">AVERAGE(OFFSET($AM$3,0,0,'Données projet'!$E$10+1,1))-AVERAGE(OFFSET($H$3,0,0,'Données projet'!$E$10+1,1))</f>
        <v>157.98488572680344</v>
      </c>
      <c r="AO26" s="62">
        <f t="shared" si="36"/>
        <v>269.20989374735825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563.70422453686342</v>
      </c>
      <c r="AN27" s="62">
        <f ca="1">AVERAGE(OFFSET($AM$3,0,0,'Données projet'!$E$10+1,1))-AVERAGE(OFFSET($H$3,0,0,'Données projet'!$E$10+1,1))</f>
        <v>157.98488572680344</v>
      </c>
      <c r="AO27" s="62">
        <f t="shared" si="36"/>
        <v>269.20989374735825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584.86814810870044</v>
      </c>
      <c r="AN28" s="62">
        <f ca="1">AVERAGE(OFFSET($AM$3,0,0,'Données projet'!$E$10+1,1))-AVERAGE(OFFSET($H$3,0,0,'Données projet'!$E$10+1,1))</f>
        <v>157.98488572680344</v>
      </c>
      <c r="AO28" s="62">
        <f t="shared" si="36"/>
        <v>269.20989374735825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533.23877659744232</v>
      </c>
      <c r="AN29" s="62">
        <f ca="1">AVERAGE(OFFSET($AM$3,0,0,'Données projet'!$E$10+1,1))-AVERAGE(OFFSET($H$3,0,0,'Données projet'!$E$10+1,1))</f>
        <v>157.98488572680344</v>
      </c>
      <c r="AO29" s="62">
        <f t="shared" si="36"/>
        <v>269.20989374735825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550.98813696308912</v>
      </c>
      <c r="AN30" s="62">
        <f ca="1">AVERAGE(OFFSET($AM$3,0,0,'Données projet'!$E$10+1,1))-AVERAGE(OFFSET($H$3,0,0,'Données projet'!$E$10+1,1))</f>
        <v>157.98488572680344</v>
      </c>
      <c r="AO30" s="62">
        <f t="shared" si="36"/>
        <v>269.20989374735825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568.70985852228296</v>
      </c>
      <c r="AN31" s="62">
        <f ca="1">AVERAGE(OFFSET($AM$3,0,0,'Données projet'!$E$10+1,1))-AVERAGE(OFFSET($H$3,0,0,'Données projet'!$E$10+1,1))</f>
        <v>157.98488572680344</v>
      </c>
      <c r="AO31" s="62">
        <f t="shared" si="36"/>
        <v>269.20989374735825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586.40597001611377</v>
      </c>
      <c r="AN32" s="62">
        <f ca="1">AVERAGE(OFFSET($AM$3,0,0,'Données projet'!$E$10+1,1))-AVERAGE(OFFSET($H$3,0,0,'Données projet'!$E$10+1,1))</f>
        <v>157.98488572680344</v>
      </c>
      <c r="AO32" s="62">
        <f t="shared" si="36"/>
        <v>269.20989374735825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604.07823514252971</v>
      </c>
      <c r="AN33" s="62">
        <f ca="1">AVERAGE(OFFSET($AM$3,0,0,'Données projet'!$E$10+1,1))-AVERAGE(OFFSET($H$3,0,0,'Données projet'!$E$10+1,1))</f>
        <v>157.98488572680344</v>
      </c>
      <c r="AO33" s="62">
        <f t="shared" si="36"/>
        <v>269.20989374735825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620.22622902455157</v>
      </c>
      <c r="AN34" s="62">
        <f ca="1">AVERAGE(OFFSET($AM$3,0,0,'Données projet'!$E$10+1,1))-AVERAGE(OFFSET($H$3,0,0,'Données projet'!$E$10+1,1))</f>
        <v>157.98488572680344</v>
      </c>
      <c r="AO34" s="62">
        <f t="shared" si="36"/>
        <v>269.20989374735825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636.35661254650108</v>
      </c>
      <c r="AN35" s="62">
        <f ca="1">AVERAGE(OFFSET($AM$3,0,0,'Données projet'!$E$10+1,1))-AVERAGE(OFFSET($H$3,0,0,'Données projet'!$E$10+1,1))</f>
        <v>157.98488572680344</v>
      </c>
      <c r="AO35" s="62">
        <f t="shared" si="36"/>
        <v>269.20989374735825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652.47033027175962</v>
      </c>
      <c r="AN36" s="62">
        <f ca="1">AVERAGE(OFFSET($AM$3,0,0,'Données projet'!$E$10+1,1))-AVERAGE(OFFSET($H$3,0,0,'Données projet'!$E$10+1,1))</f>
        <v>157.98488572680344</v>
      </c>
      <c r="AO36" s="62">
        <f t="shared" si="36"/>
        <v>269.20989374735825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668.56823509196704</v>
      </c>
      <c r="AN37" s="62">
        <f ca="1">AVERAGE(OFFSET($AM$3,0,0,'Données projet'!$E$10+1,1))-AVERAGE(OFFSET($H$3,0,0,'Données projet'!$E$10+1,1))</f>
        <v>157.98488572680344</v>
      </c>
      <c r="AO37" s="62">
        <f t="shared" si="36"/>
        <v>269.20989374735825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684.65110075710459</v>
      </c>
      <c r="AN38" s="62">
        <f ca="1">AVERAGE(OFFSET($AM$3,0,0,'Données projet'!$E$10+1,1))-AVERAGE(OFFSET($H$3,0,0,'Données projet'!$E$10+1,1))</f>
        <v>157.98488572680344</v>
      </c>
      <c r="AO38" s="62">
        <f t="shared" si="36"/>
        <v>269.20989374735825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700.71963223779881</v>
      </c>
      <c r="AN39" s="62">
        <f ca="1">AVERAGE(OFFSET($AM$3,0,0,'Données projet'!$E$10+1,1))-AVERAGE(OFFSET($H$3,0,0,'Données projet'!$E$10+1,1))</f>
        <v>157.98488572680344</v>
      </c>
      <c r="AO39" s="62">
        <f t="shared" si="36"/>
        <v>269.20989374735825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716.77447436730927</v>
      </c>
      <c r="AN40" s="62">
        <f ca="1">AVERAGE(OFFSET($AM$3,0,0,'Données projet'!$E$10+1,1))-AVERAGE(OFFSET($H$3,0,0,'Données projet'!$E$10+1,1))</f>
        <v>157.98488572680344</v>
      </c>
      <c r="AO40" s="62">
        <f t="shared" si="36"/>
        <v>269.20989374735825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732.81621910449587</v>
      </c>
      <c r="AN41" s="62">
        <f ca="1">AVERAGE(OFFSET($AM$3,0,0,'Données projet'!$E$10+1,1))-AVERAGE(OFFSET($H$3,0,0,'Données projet'!$E$10+1,1))</f>
        <v>157.98488572680344</v>
      </c>
      <c r="AO41" s="62">
        <f t="shared" si="36"/>
        <v>269.20989374735825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293.33333333333439</v>
      </c>
      <c r="AN42" s="62">
        <f ca="1">AVERAGE(OFFSET($AM$3,0,0,'Données projet'!$E$10+1,1))-AVERAGE(OFFSET($H$3,0,0,'Données projet'!$E$10+1,1))</f>
        <v>157.98488572680344</v>
      </c>
      <c r="AO42" s="62">
        <f t="shared" si="36"/>
        <v>269.20989374735825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293.33333333333439</v>
      </c>
      <c r="AN43" s="62">
        <f ca="1">AVERAGE(OFFSET($AM$3,0,0,'Données projet'!$E$10+1,1))-AVERAGE(OFFSET($H$3,0,0,'Données projet'!$E$10+1,1))</f>
        <v>157.98488572680344</v>
      </c>
      <c r="AO43" s="62">
        <f t="shared" si="36"/>
        <v>269.20989374735825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293.33333333333439</v>
      </c>
      <c r="AN44" s="62">
        <f ca="1">AVERAGE(OFFSET($AM$3,0,0,'Données projet'!$E$10+1,1))-AVERAGE(OFFSET($H$3,0,0,'Données projet'!$E$10+1,1))</f>
        <v>157.98488572680344</v>
      </c>
      <c r="AO44" s="62">
        <f t="shared" si="36"/>
        <v>269.20989374735825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293.33333333333439</v>
      </c>
      <c r="AN45" s="62">
        <f ca="1">AVERAGE(OFFSET($AM$3,0,0,'Données projet'!$E$10+1,1))-AVERAGE(OFFSET($H$3,0,0,'Données projet'!$E$10+1,1))</f>
        <v>157.98488572680344</v>
      </c>
      <c r="AO45" s="62">
        <f t="shared" si="36"/>
        <v>269.20989374735825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293.33333333333439</v>
      </c>
      <c r="AN46" s="62">
        <f ca="1">AVERAGE(OFFSET($AM$3,0,0,'Données projet'!$E$10+1,1))-AVERAGE(OFFSET($H$3,0,0,'Données projet'!$E$10+1,1))</f>
        <v>157.98488572680344</v>
      </c>
      <c r="AO46" s="62">
        <f t="shared" si="36"/>
        <v>269.20989374735825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293.33333333333439</v>
      </c>
      <c r="AN47" s="62">
        <f ca="1">AVERAGE(OFFSET($AM$3,0,0,'Données projet'!$E$10+1,1))-AVERAGE(OFFSET($H$3,0,0,'Données projet'!$E$10+1,1))</f>
        <v>157.98488572680344</v>
      </c>
      <c r="AO47" s="62">
        <f t="shared" si="36"/>
        <v>269.20989374735825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293.33333333333439</v>
      </c>
      <c r="AN48" s="62">
        <f ca="1">AVERAGE(OFFSET($AM$3,0,0,'Données projet'!$E$10+1,1))-AVERAGE(OFFSET($H$3,0,0,'Données projet'!$E$10+1,1))</f>
        <v>157.98488572680344</v>
      </c>
      <c r="AO48" s="62">
        <f t="shared" si="36"/>
        <v>269.20989374735825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293.33333333333439</v>
      </c>
      <c r="AN49" s="62">
        <f ca="1">AVERAGE(OFFSET($AM$3,0,0,'Données projet'!$E$10+1,1))-AVERAGE(OFFSET($H$3,0,0,'Données projet'!$E$10+1,1))</f>
        <v>157.98488572680344</v>
      </c>
      <c r="AO49" s="62">
        <f t="shared" si="36"/>
        <v>269.20989374735825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293.33333333333439</v>
      </c>
      <c r="AN50" s="62">
        <f ca="1">AVERAGE(OFFSET($AM$3,0,0,'Données projet'!$E$10+1,1))-AVERAGE(OFFSET($H$3,0,0,'Données projet'!$E$10+1,1))</f>
        <v>157.98488572680344</v>
      </c>
      <c r="AO50" s="62">
        <f t="shared" si="36"/>
        <v>269.20989374735825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293.33333333333439</v>
      </c>
      <c r="AN51" s="62">
        <f ca="1">AVERAGE(OFFSET($AM$3,0,0,'Données projet'!$E$10+1,1))-AVERAGE(OFFSET($H$3,0,0,'Données projet'!$E$10+1,1))</f>
        <v>157.98488572680344</v>
      </c>
      <c r="AO51" s="62">
        <f t="shared" si="36"/>
        <v>269.20989374735825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293.33333333333439</v>
      </c>
      <c r="AN52" s="62">
        <f ca="1">AVERAGE(OFFSET($AM$3,0,0,'Données projet'!$E$10+1,1))-AVERAGE(OFFSET($H$3,0,0,'Données projet'!$E$10+1,1))</f>
        <v>157.98488572680344</v>
      </c>
      <c r="AO52" s="62">
        <f t="shared" si="36"/>
        <v>269.20989374735825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293.33333333333439</v>
      </c>
      <c r="AN53" s="62">
        <f ca="1">AVERAGE(OFFSET($AM$3,0,0,'Données projet'!$E$10+1,1))-AVERAGE(OFFSET($H$3,0,0,'Données projet'!$E$10+1,1))</f>
        <v>157.98488572680344</v>
      </c>
      <c r="AO53" s="62">
        <f t="shared" si="36"/>
        <v>269.20989374735825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293.33333333333439</v>
      </c>
      <c r="AN54" s="62">
        <f ca="1">AVERAGE(OFFSET($AM$3,0,0,'Données projet'!$E$10+1,1))-AVERAGE(OFFSET($H$3,0,0,'Données projet'!$E$10+1,1))</f>
        <v>157.98488572680344</v>
      </c>
      <c r="AO54" s="62">
        <f t="shared" si="36"/>
        <v>269.20989374735825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293.33333333333439</v>
      </c>
      <c r="AN55" s="62">
        <f ca="1">AVERAGE(OFFSET($AM$3,0,0,'Données projet'!$E$10+1,1))-AVERAGE(OFFSET($H$3,0,0,'Données projet'!$E$10+1,1))</f>
        <v>157.98488572680344</v>
      </c>
      <c r="AO55" s="62">
        <f t="shared" si="36"/>
        <v>269.20989374735825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293.33333333333439</v>
      </c>
      <c r="AN56" s="62">
        <f ca="1">AVERAGE(OFFSET($AM$3,0,0,'Données projet'!$E$10+1,1))-AVERAGE(OFFSET($H$3,0,0,'Données projet'!$E$10+1,1))</f>
        <v>157.98488572680344</v>
      </c>
      <c r="AO56" s="62">
        <f t="shared" si="36"/>
        <v>269.20989374735825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293.33333333333439</v>
      </c>
      <c r="AN57" s="62">
        <f ca="1">AVERAGE(OFFSET($AM$3,0,0,'Données projet'!$E$10+1,1))-AVERAGE(OFFSET($H$3,0,0,'Données projet'!$E$10+1,1))</f>
        <v>157.98488572680344</v>
      </c>
      <c r="AO57" s="62">
        <f t="shared" si="36"/>
        <v>269.20989374735825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293.33333333333439</v>
      </c>
      <c r="AN58" s="62">
        <f ca="1">AVERAGE(OFFSET($AM$3,0,0,'Données projet'!$E$10+1,1))-AVERAGE(OFFSET($H$3,0,0,'Données projet'!$E$10+1,1))</f>
        <v>157.98488572680344</v>
      </c>
      <c r="AO58" s="62">
        <f t="shared" si="36"/>
        <v>269.20989374735825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293.33333333333439</v>
      </c>
      <c r="AN59" s="62">
        <f ca="1">AVERAGE(OFFSET($AM$3,0,0,'Données projet'!$E$10+1,1))-AVERAGE(OFFSET($H$3,0,0,'Données projet'!$E$10+1,1))</f>
        <v>157.98488572680344</v>
      </c>
      <c r="AO59" s="62">
        <f t="shared" si="36"/>
        <v>269.20989374735825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293.33333333333439</v>
      </c>
      <c r="AN60" s="62">
        <f ca="1">AVERAGE(OFFSET($AM$3,0,0,'Données projet'!$E$10+1,1))-AVERAGE(OFFSET($H$3,0,0,'Données projet'!$E$10+1,1))</f>
        <v>157.98488572680344</v>
      </c>
      <c r="AO60" s="62">
        <f t="shared" si="36"/>
        <v>269.20989374735825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293.33333333333439</v>
      </c>
      <c r="AN61" s="62">
        <f ca="1">AVERAGE(OFFSET($AM$3,0,0,'Données projet'!$E$10+1,1))-AVERAGE(OFFSET($H$3,0,0,'Données projet'!$E$10+1,1))</f>
        <v>157.98488572680344</v>
      </c>
      <c r="AO61" s="62">
        <f t="shared" si="36"/>
        <v>269.20989374735825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293.33333333333439</v>
      </c>
      <c r="AN62" s="62">
        <f ca="1">AVERAGE(OFFSET($AM$3,0,0,'Données projet'!$E$10+1,1))-AVERAGE(OFFSET($H$3,0,0,'Données projet'!$E$10+1,1))</f>
        <v>157.98488572680344</v>
      </c>
      <c r="AO62" s="62">
        <f t="shared" si="36"/>
        <v>269.20989374735825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293.33333333333439</v>
      </c>
      <c r="AN63" s="62">
        <f ca="1">AVERAGE(OFFSET($AM$3,0,0,'Données projet'!$E$10+1,1))-AVERAGE(OFFSET($H$3,0,0,'Données projet'!$E$10+1,1))</f>
        <v>157.98488572680344</v>
      </c>
      <c r="AO63" s="62">
        <f t="shared" si="36"/>
        <v>269.20989374735825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293.33333333333439</v>
      </c>
      <c r="AN64" s="62">
        <f ca="1">AVERAGE(OFFSET($AM$3,0,0,'Données projet'!$E$10+1,1))-AVERAGE(OFFSET($H$3,0,0,'Données projet'!$E$10+1,1))</f>
        <v>157.98488572680344</v>
      </c>
      <c r="AO64" s="62">
        <f t="shared" si="36"/>
        <v>269.20989374735825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293.33333333333439</v>
      </c>
      <c r="AN65" s="62">
        <f ca="1">AVERAGE(OFFSET($AM$3,0,0,'Données projet'!$E$10+1,1))-AVERAGE(OFFSET($H$3,0,0,'Données projet'!$E$10+1,1))</f>
        <v>157.98488572680344</v>
      </c>
      <c r="AO65" s="62">
        <f t="shared" si="36"/>
        <v>269.20989374735825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293.33333333333439</v>
      </c>
      <c r="AN66" s="62">
        <f ca="1">AVERAGE(OFFSET($AM$3,0,0,'Données projet'!$E$10+1,1))-AVERAGE(OFFSET($H$3,0,0,'Données projet'!$E$10+1,1))</f>
        <v>157.98488572680344</v>
      </c>
      <c r="AO66" s="62">
        <f t="shared" si="36"/>
        <v>269.20989374735825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293.33333333333439</v>
      </c>
      <c r="AN67" s="62">
        <f ca="1">AVERAGE(OFFSET($AM$3,0,0,'Données projet'!$E$10+1,1))-AVERAGE(OFFSET($H$3,0,0,'Données projet'!$E$10+1,1))</f>
        <v>157.98488572680344</v>
      </c>
      <c r="AO67" s="62">
        <f t="shared" si="36"/>
        <v>269.20989374735825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293.33333333333439</v>
      </c>
      <c r="AN68" s="62">
        <f ca="1">AVERAGE(OFFSET($AM$3,0,0,'Données projet'!$E$10+1,1))-AVERAGE(OFFSET($H$3,0,0,'Données projet'!$E$10+1,1))</f>
        <v>157.98488572680344</v>
      </c>
      <c r="AO68" s="62">
        <f t="shared" si="36"/>
        <v>269.20989374735825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293.33333333333439</v>
      </c>
      <c r="AN69" s="62">
        <f ca="1">AVERAGE(OFFSET($AM$3,0,0,'Données projet'!$E$10+1,1))-AVERAGE(OFFSET($H$3,0,0,'Données projet'!$E$10+1,1))</f>
        <v>157.98488572680344</v>
      </c>
      <c r="AO69" s="62">
        <f t="shared" ref="AO69:AO132" si="90">$AO$3</f>
        <v>269.20989374735825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293.33333333333439</v>
      </c>
      <c r="AN70" s="62">
        <f ca="1">AVERAGE(OFFSET($AM$3,0,0,'Données projet'!$E$10+1,1))-AVERAGE(OFFSET($H$3,0,0,'Données projet'!$E$10+1,1))</f>
        <v>157.98488572680344</v>
      </c>
      <c r="AO70" s="62">
        <f t="shared" si="90"/>
        <v>269.20989374735825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293.33333333333439</v>
      </c>
      <c r="AN71" s="62">
        <f ca="1">AVERAGE(OFFSET($AM$3,0,0,'Données projet'!$E$10+1,1))-AVERAGE(OFFSET($H$3,0,0,'Données projet'!$E$10+1,1))</f>
        <v>157.98488572680344</v>
      </c>
      <c r="AO71" s="62">
        <f t="shared" si="90"/>
        <v>269.20989374735825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293.33333333333439</v>
      </c>
      <c r="AN72" s="62">
        <f ca="1">AVERAGE(OFFSET($AM$3,0,0,'Données projet'!$E$10+1,1))-AVERAGE(OFFSET($H$3,0,0,'Données projet'!$E$10+1,1))</f>
        <v>157.98488572680344</v>
      </c>
      <c r="AO72" s="62">
        <f t="shared" si="90"/>
        <v>269.20989374735825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293.33333333333439</v>
      </c>
      <c r="AN73" s="62">
        <f ca="1">AVERAGE(OFFSET($AM$3,0,0,'Données projet'!$E$10+1,1))-AVERAGE(OFFSET($H$3,0,0,'Données projet'!$E$10+1,1))</f>
        <v>157.98488572680344</v>
      </c>
      <c r="AO73" s="62">
        <f t="shared" si="90"/>
        <v>269.20989374735825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293.33333333333439</v>
      </c>
      <c r="AN74" s="62">
        <f ca="1">AVERAGE(OFFSET($AM$3,0,0,'Données projet'!$E$10+1,1))-AVERAGE(OFFSET($H$3,0,0,'Données projet'!$E$10+1,1))</f>
        <v>157.98488572680344</v>
      </c>
      <c r="AO74" s="62">
        <f t="shared" si="90"/>
        <v>269.20989374735825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293.33333333333439</v>
      </c>
      <c r="AN75" s="62">
        <f ca="1">AVERAGE(OFFSET($AM$3,0,0,'Données projet'!$E$10+1,1))-AVERAGE(OFFSET($H$3,0,0,'Données projet'!$E$10+1,1))</f>
        <v>157.98488572680344</v>
      </c>
      <c r="AO75" s="62">
        <f t="shared" si="90"/>
        <v>269.20989374735825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293.33333333333439</v>
      </c>
      <c r="AN76" s="62">
        <f ca="1">AVERAGE(OFFSET($AM$3,0,0,'Données projet'!$E$10+1,1))-AVERAGE(OFFSET($H$3,0,0,'Données projet'!$E$10+1,1))</f>
        <v>157.98488572680344</v>
      </c>
      <c r="AO76" s="62">
        <f t="shared" si="90"/>
        <v>269.20989374735825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293.33333333333439</v>
      </c>
      <c r="AN77" s="62">
        <f ca="1">AVERAGE(OFFSET($AM$3,0,0,'Données projet'!$E$10+1,1))-AVERAGE(OFFSET($H$3,0,0,'Données projet'!$E$10+1,1))</f>
        <v>157.98488572680344</v>
      </c>
      <c r="AO77" s="62">
        <f t="shared" si="90"/>
        <v>269.20989374735825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293.33333333333439</v>
      </c>
      <c r="AN78" s="62">
        <f ca="1">AVERAGE(OFFSET($AM$3,0,0,'Données projet'!$E$10+1,1))-AVERAGE(OFFSET($H$3,0,0,'Données projet'!$E$10+1,1))</f>
        <v>157.98488572680344</v>
      </c>
      <c r="AO78" s="62">
        <f t="shared" si="90"/>
        <v>269.20989374735825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293.33333333333439</v>
      </c>
      <c r="AN79" s="62">
        <f ca="1">AVERAGE(OFFSET($AM$3,0,0,'Données projet'!$E$10+1,1))-AVERAGE(OFFSET($H$3,0,0,'Données projet'!$E$10+1,1))</f>
        <v>157.98488572680344</v>
      </c>
      <c r="AO79" s="62">
        <f t="shared" si="90"/>
        <v>269.20989374735825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293.33333333333439</v>
      </c>
      <c r="AN80" s="62">
        <f ca="1">AVERAGE(OFFSET($AM$3,0,0,'Données projet'!$E$10+1,1))-AVERAGE(OFFSET($H$3,0,0,'Données projet'!$E$10+1,1))</f>
        <v>157.98488572680344</v>
      </c>
      <c r="AO80" s="62">
        <f t="shared" si="90"/>
        <v>269.20989374735825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293.33333333333439</v>
      </c>
      <c r="AN81" s="62">
        <f ca="1">AVERAGE(OFFSET($AM$3,0,0,'Données projet'!$E$10+1,1))-AVERAGE(OFFSET($H$3,0,0,'Données projet'!$E$10+1,1))</f>
        <v>157.98488572680344</v>
      </c>
      <c r="AO81" s="62">
        <f t="shared" si="90"/>
        <v>269.20989374735825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293.33333333333439</v>
      </c>
      <c r="AN82" s="62">
        <f ca="1">AVERAGE(OFFSET($AM$3,0,0,'Données projet'!$E$10+1,1))-AVERAGE(OFFSET($H$3,0,0,'Données projet'!$E$10+1,1))</f>
        <v>157.98488572680344</v>
      </c>
      <c r="AO82" s="62">
        <f t="shared" si="90"/>
        <v>269.20989374735825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293.33333333333439</v>
      </c>
      <c r="AN83" s="62">
        <f ca="1">AVERAGE(OFFSET($AM$3,0,0,'Données projet'!$E$10+1,1))-AVERAGE(OFFSET($H$3,0,0,'Données projet'!$E$10+1,1))</f>
        <v>157.98488572680344</v>
      </c>
      <c r="AO83" s="62">
        <f t="shared" si="90"/>
        <v>269.20989374735825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293.33333333333439</v>
      </c>
      <c r="AN84" s="62">
        <f ca="1">AVERAGE(OFFSET($AM$3,0,0,'Données projet'!$E$10+1,1))-AVERAGE(OFFSET($H$3,0,0,'Données projet'!$E$10+1,1))</f>
        <v>157.98488572680344</v>
      </c>
      <c r="AO84" s="62">
        <f t="shared" si="90"/>
        <v>269.20989374735825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293.33333333333439</v>
      </c>
      <c r="AN85" s="62">
        <f ca="1">AVERAGE(OFFSET($AM$3,0,0,'Données projet'!$E$10+1,1))-AVERAGE(OFFSET($H$3,0,0,'Données projet'!$E$10+1,1))</f>
        <v>157.98488572680344</v>
      </c>
      <c r="AO85" s="62">
        <f t="shared" si="90"/>
        <v>269.20989374735825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293.33333333333439</v>
      </c>
      <c r="AN86" s="62">
        <f ca="1">AVERAGE(OFFSET($AM$3,0,0,'Données projet'!$E$10+1,1))-AVERAGE(OFFSET($H$3,0,0,'Données projet'!$E$10+1,1))</f>
        <v>157.98488572680344</v>
      </c>
      <c r="AO86" s="62">
        <f t="shared" si="90"/>
        <v>269.20989374735825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293.33333333333439</v>
      </c>
      <c r="AN87" s="62">
        <f ca="1">AVERAGE(OFFSET($AM$3,0,0,'Données projet'!$E$10+1,1))-AVERAGE(OFFSET($H$3,0,0,'Données projet'!$E$10+1,1))</f>
        <v>157.98488572680344</v>
      </c>
      <c r="AO87" s="62">
        <f t="shared" si="90"/>
        <v>269.20989374735825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293.33333333333439</v>
      </c>
      <c r="AN88" s="62">
        <f ca="1">AVERAGE(OFFSET($AM$3,0,0,'Données projet'!$E$10+1,1))-AVERAGE(OFFSET($H$3,0,0,'Données projet'!$E$10+1,1))</f>
        <v>157.98488572680344</v>
      </c>
      <c r="AO88" s="62">
        <f t="shared" si="90"/>
        <v>269.20989374735825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293.33333333333439</v>
      </c>
      <c r="AN89" s="62">
        <f ca="1">AVERAGE(OFFSET($AM$3,0,0,'Données projet'!$E$10+1,1))-AVERAGE(OFFSET($H$3,0,0,'Données projet'!$E$10+1,1))</f>
        <v>157.98488572680344</v>
      </c>
      <c r="AO89" s="62">
        <f t="shared" si="90"/>
        <v>269.20989374735825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293.33333333333439</v>
      </c>
      <c r="AN90" s="62">
        <f ca="1">AVERAGE(OFFSET($AM$3,0,0,'Données projet'!$E$10+1,1))-AVERAGE(OFFSET($H$3,0,0,'Données projet'!$E$10+1,1))</f>
        <v>157.98488572680344</v>
      </c>
      <c r="AO90" s="62">
        <f t="shared" si="90"/>
        <v>269.20989374735825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293.33333333333439</v>
      </c>
      <c r="AN91" s="62">
        <f ca="1">AVERAGE(OFFSET($AM$3,0,0,'Données projet'!$E$10+1,1))-AVERAGE(OFFSET($H$3,0,0,'Données projet'!$E$10+1,1))</f>
        <v>157.98488572680344</v>
      </c>
      <c r="AO91" s="62">
        <f t="shared" si="90"/>
        <v>269.20989374735825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293.33333333333439</v>
      </c>
      <c r="AN92" s="62">
        <f ca="1">AVERAGE(OFFSET($AM$3,0,0,'Données projet'!$E$10+1,1))-AVERAGE(OFFSET($H$3,0,0,'Données projet'!$E$10+1,1))</f>
        <v>157.98488572680344</v>
      </c>
      <c r="AO92" s="62">
        <f t="shared" si="90"/>
        <v>269.20989374735825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293.33333333333439</v>
      </c>
      <c r="AN93" s="62">
        <f ca="1">AVERAGE(OFFSET($AM$3,0,0,'Données projet'!$E$10+1,1))-AVERAGE(OFFSET($H$3,0,0,'Données projet'!$E$10+1,1))</f>
        <v>157.98488572680344</v>
      </c>
      <c r="AO93" s="62">
        <f t="shared" si="90"/>
        <v>269.20989374735825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293.33333333333439</v>
      </c>
      <c r="AN94" s="62">
        <f ca="1">AVERAGE(OFFSET($AM$3,0,0,'Données projet'!$E$10+1,1))-AVERAGE(OFFSET($H$3,0,0,'Données projet'!$E$10+1,1))</f>
        <v>157.98488572680344</v>
      </c>
      <c r="AO94" s="62">
        <f t="shared" si="90"/>
        <v>269.20989374735825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293.33333333333439</v>
      </c>
      <c r="AN95" s="62">
        <f ca="1">AVERAGE(OFFSET($AM$3,0,0,'Données projet'!$E$10+1,1))-AVERAGE(OFFSET($H$3,0,0,'Données projet'!$E$10+1,1))</f>
        <v>157.98488572680344</v>
      </c>
      <c r="AO95" s="62">
        <f t="shared" si="90"/>
        <v>269.20989374735825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293.33333333333439</v>
      </c>
      <c r="AN96" s="62">
        <f ca="1">AVERAGE(OFFSET($AM$3,0,0,'Données projet'!$E$10+1,1))-AVERAGE(OFFSET($H$3,0,0,'Données projet'!$E$10+1,1))</f>
        <v>157.98488572680344</v>
      </c>
      <c r="AO96" s="62">
        <f t="shared" si="90"/>
        <v>269.20989374735825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293.33333333333439</v>
      </c>
      <c r="AN97" s="62">
        <f ca="1">AVERAGE(OFFSET($AM$3,0,0,'Données projet'!$E$10+1,1))-AVERAGE(OFFSET($H$3,0,0,'Données projet'!$E$10+1,1))</f>
        <v>157.98488572680344</v>
      </c>
      <c r="AO97" s="62">
        <f t="shared" si="90"/>
        <v>269.20989374735825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293.33333333333439</v>
      </c>
      <c r="AN98" s="62">
        <f ca="1">AVERAGE(OFFSET($AM$3,0,0,'Données projet'!$E$10+1,1))-AVERAGE(OFFSET($H$3,0,0,'Données projet'!$E$10+1,1))</f>
        <v>157.98488572680344</v>
      </c>
      <c r="AO98" s="62">
        <f t="shared" si="90"/>
        <v>269.20989374735825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293.33333333333439</v>
      </c>
      <c r="AN99" s="62">
        <f ca="1">AVERAGE(OFFSET($AM$3,0,0,'Données projet'!$E$10+1,1))-AVERAGE(OFFSET($H$3,0,0,'Données projet'!$E$10+1,1))</f>
        <v>157.98488572680344</v>
      </c>
      <c r="AO99" s="62">
        <f t="shared" si="90"/>
        <v>269.20989374735825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293.33333333333439</v>
      </c>
      <c r="AN100" s="62">
        <f ca="1">AVERAGE(OFFSET($AM$3,0,0,'Données projet'!$E$10+1,1))-AVERAGE(OFFSET($H$3,0,0,'Données projet'!$E$10+1,1))</f>
        <v>157.98488572680344</v>
      </c>
      <c r="AO100" s="62">
        <f t="shared" si="90"/>
        <v>269.20989374735825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293.33333333333439</v>
      </c>
      <c r="AN101" s="62">
        <f ca="1">AVERAGE(OFFSET($AM$3,0,0,'Données projet'!$E$10+1,1))-AVERAGE(OFFSET($H$3,0,0,'Données projet'!$E$10+1,1))</f>
        <v>157.98488572680344</v>
      </c>
      <c r="AO101" s="62">
        <f t="shared" si="90"/>
        <v>269.20989374735825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293.33333333333439</v>
      </c>
      <c r="AN102" s="62">
        <f ca="1">AVERAGE(OFFSET($AM$3,0,0,'Données projet'!$E$10+1,1))-AVERAGE(OFFSET($H$3,0,0,'Données projet'!$E$10+1,1))</f>
        <v>157.98488572680344</v>
      </c>
      <c r="AO102" s="62">
        <f t="shared" si="90"/>
        <v>269.20989374735825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293.33333333333439</v>
      </c>
      <c r="AN103" s="62">
        <f ca="1">AVERAGE(OFFSET($AM$3,0,0,'Données projet'!$E$10+1,1))-AVERAGE(OFFSET($H$3,0,0,'Données projet'!$E$10+1,1))</f>
        <v>157.98488572680344</v>
      </c>
      <c r="AO103" s="62">
        <f t="shared" si="90"/>
        <v>269.20989374735825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293.33333333333439</v>
      </c>
      <c r="AN104" s="62">
        <f ca="1">AVERAGE(OFFSET($AM$3,0,0,'Données projet'!$E$10+1,1))-AVERAGE(OFFSET($H$3,0,0,'Données projet'!$E$10+1,1))</f>
        <v>157.98488572680344</v>
      </c>
      <c r="AO104" s="62">
        <f t="shared" si="90"/>
        <v>269.20989374735825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293.33333333333439</v>
      </c>
      <c r="AN105" s="62">
        <f ca="1">AVERAGE(OFFSET($AM$3,0,0,'Données projet'!$E$10+1,1))-AVERAGE(OFFSET($H$3,0,0,'Données projet'!$E$10+1,1))</f>
        <v>157.98488572680344</v>
      </c>
      <c r="AO105" s="62">
        <f t="shared" si="90"/>
        <v>269.20989374735825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293.33333333333439</v>
      </c>
      <c r="AN106" s="62">
        <f ca="1">AVERAGE(OFFSET($AM$3,0,0,'Données projet'!$E$10+1,1))-AVERAGE(OFFSET($H$3,0,0,'Données projet'!$E$10+1,1))</f>
        <v>157.98488572680344</v>
      </c>
      <c r="AO106" s="62">
        <f t="shared" si="90"/>
        <v>269.20989374735825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293.33333333333439</v>
      </c>
      <c r="AN107" s="62">
        <f ca="1">AVERAGE(OFFSET($AM$3,0,0,'Données projet'!$E$10+1,1))-AVERAGE(OFFSET($H$3,0,0,'Données projet'!$E$10+1,1))</f>
        <v>157.98488572680344</v>
      </c>
      <c r="AO107" s="62">
        <f t="shared" si="90"/>
        <v>269.20989374735825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293.33333333333439</v>
      </c>
      <c r="AN108" s="62">
        <f ca="1">AVERAGE(OFFSET($AM$3,0,0,'Données projet'!$E$10+1,1))-AVERAGE(OFFSET($H$3,0,0,'Données projet'!$E$10+1,1))</f>
        <v>157.98488572680344</v>
      </c>
      <c r="AO108" s="62">
        <f t="shared" si="90"/>
        <v>269.20989374735825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293.33333333333439</v>
      </c>
      <c r="AN109" s="62">
        <f ca="1">AVERAGE(OFFSET($AM$3,0,0,'Données projet'!$E$10+1,1))-AVERAGE(OFFSET($H$3,0,0,'Données projet'!$E$10+1,1))</f>
        <v>157.98488572680344</v>
      </c>
      <c r="AO109" s="62">
        <f t="shared" si="90"/>
        <v>269.20989374735825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293.33333333333439</v>
      </c>
      <c r="AN110" s="62">
        <f ca="1">AVERAGE(OFFSET($AM$3,0,0,'Données projet'!$E$10+1,1))-AVERAGE(OFFSET($H$3,0,0,'Données projet'!$E$10+1,1))</f>
        <v>157.98488572680344</v>
      </c>
      <c r="AO110" s="62">
        <f t="shared" si="90"/>
        <v>269.20989374735825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293.33333333333439</v>
      </c>
      <c r="AN111" s="62">
        <f ca="1">AVERAGE(OFFSET($AM$3,0,0,'Données projet'!$E$10+1,1))-AVERAGE(OFFSET($H$3,0,0,'Données projet'!$E$10+1,1))</f>
        <v>157.98488572680344</v>
      </c>
      <c r="AO111" s="62">
        <f t="shared" si="90"/>
        <v>269.20989374735825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293.33333333333439</v>
      </c>
      <c r="AN112" s="62">
        <f ca="1">AVERAGE(OFFSET($AM$3,0,0,'Données projet'!$E$10+1,1))-AVERAGE(OFFSET($H$3,0,0,'Données projet'!$E$10+1,1))</f>
        <v>157.98488572680344</v>
      </c>
      <c r="AO112" s="62">
        <f t="shared" si="90"/>
        <v>269.20989374735825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293.33333333333439</v>
      </c>
      <c r="AN113" s="62">
        <f ca="1">AVERAGE(OFFSET($AM$3,0,0,'Données projet'!$E$10+1,1))-AVERAGE(OFFSET($H$3,0,0,'Données projet'!$E$10+1,1))</f>
        <v>157.98488572680344</v>
      </c>
      <c r="AO113" s="62">
        <f t="shared" si="90"/>
        <v>269.20989374735825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293.33333333333439</v>
      </c>
      <c r="AN114" s="62">
        <f ca="1">AVERAGE(OFFSET($AM$3,0,0,'Données projet'!$E$10+1,1))-AVERAGE(OFFSET($H$3,0,0,'Données projet'!$E$10+1,1))</f>
        <v>157.98488572680344</v>
      </c>
      <c r="AO114" s="62">
        <f t="shared" si="90"/>
        <v>269.20989374735825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293.33333333333439</v>
      </c>
      <c r="AN115" s="62">
        <f ca="1">AVERAGE(OFFSET($AM$3,0,0,'Données projet'!$E$10+1,1))-AVERAGE(OFFSET($H$3,0,0,'Données projet'!$E$10+1,1))</f>
        <v>157.98488572680344</v>
      </c>
      <c r="AO115" s="62">
        <f t="shared" si="90"/>
        <v>269.20989374735825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293.33333333333439</v>
      </c>
      <c r="AN116" s="62">
        <f ca="1">AVERAGE(OFFSET($AM$3,0,0,'Données projet'!$E$10+1,1))-AVERAGE(OFFSET($H$3,0,0,'Données projet'!$E$10+1,1))</f>
        <v>157.98488572680344</v>
      </c>
      <c r="AO116" s="62">
        <f t="shared" si="90"/>
        <v>269.20989374735825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293.33333333333439</v>
      </c>
      <c r="AN117" s="62">
        <f ca="1">AVERAGE(OFFSET($AM$3,0,0,'Données projet'!$E$10+1,1))-AVERAGE(OFFSET($H$3,0,0,'Données projet'!$E$10+1,1))</f>
        <v>157.98488572680344</v>
      </c>
      <c r="AO117" s="62">
        <f t="shared" si="90"/>
        <v>269.20989374735825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293.33333333333439</v>
      </c>
      <c r="AN118" s="62">
        <f ca="1">AVERAGE(OFFSET($AM$3,0,0,'Données projet'!$E$10+1,1))-AVERAGE(OFFSET($H$3,0,0,'Données projet'!$E$10+1,1))</f>
        <v>157.98488572680344</v>
      </c>
      <c r="AO118" s="62">
        <f t="shared" si="90"/>
        <v>269.20989374735825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293.33333333333439</v>
      </c>
      <c r="AN119" s="62">
        <f ca="1">AVERAGE(OFFSET($AM$3,0,0,'Données projet'!$E$10+1,1))-AVERAGE(OFFSET($H$3,0,0,'Données projet'!$E$10+1,1))</f>
        <v>157.98488572680344</v>
      </c>
      <c r="AO119" s="62">
        <f t="shared" si="90"/>
        <v>269.20989374735825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293.33333333333439</v>
      </c>
      <c r="AN120" s="62">
        <f ca="1">AVERAGE(OFFSET($AM$3,0,0,'Données projet'!$E$10+1,1))-AVERAGE(OFFSET($H$3,0,0,'Données projet'!$E$10+1,1))</f>
        <v>157.98488572680344</v>
      </c>
      <c r="AO120" s="62">
        <f t="shared" si="90"/>
        <v>269.20989374735825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293.33333333333439</v>
      </c>
      <c r="AN121" s="62">
        <f ca="1">AVERAGE(OFFSET($AM$3,0,0,'Données projet'!$E$10+1,1))-AVERAGE(OFFSET($H$3,0,0,'Données projet'!$E$10+1,1))</f>
        <v>157.98488572680344</v>
      </c>
      <c r="AO121" s="62">
        <f t="shared" si="90"/>
        <v>269.20989374735825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293.33333333333439</v>
      </c>
      <c r="AN122" s="62">
        <f ca="1">AVERAGE(OFFSET($AM$3,0,0,'Données projet'!$E$10+1,1))-AVERAGE(OFFSET($H$3,0,0,'Données projet'!$E$10+1,1))</f>
        <v>157.98488572680344</v>
      </c>
      <c r="AO122" s="62">
        <f t="shared" si="90"/>
        <v>269.20989374735825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293.33333333333439</v>
      </c>
      <c r="AN123" s="62">
        <f ca="1">AVERAGE(OFFSET($AM$3,0,0,'Données projet'!$E$10+1,1))-AVERAGE(OFFSET($H$3,0,0,'Données projet'!$E$10+1,1))</f>
        <v>157.98488572680344</v>
      </c>
      <c r="AO123" s="62">
        <f t="shared" si="90"/>
        <v>269.20989374735825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293.33333333333439</v>
      </c>
      <c r="AN124" s="62">
        <f ca="1">AVERAGE(OFFSET($AM$3,0,0,'Données projet'!$E$10+1,1))-AVERAGE(OFFSET($H$3,0,0,'Données projet'!$E$10+1,1))</f>
        <v>157.98488572680344</v>
      </c>
      <c r="AO124" s="62">
        <f t="shared" si="90"/>
        <v>269.20989374735825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293.33333333333439</v>
      </c>
      <c r="AN125" s="62">
        <f ca="1">AVERAGE(OFFSET($AM$3,0,0,'Données projet'!$E$10+1,1))-AVERAGE(OFFSET($H$3,0,0,'Données projet'!$E$10+1,1))</f>
        <v>157.98488572680344</v>
      </c>
      <c r="AO125" s="62">
        <f t="shared" si="90"/>
        <v>269.20989374735825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293.33333333333439</v>
      </c>
      <c r="AN126" s="62">
        <f ca="1">AVERAGE(OFFSET($AM$3,0,0,'Données projet'!$E$10+1,1))-AVERAGE(OFFSET($H$3,0,0,'Données projet'!$E$10+1,1))</f>
        <v>157.98488572680344</v>
      </c>
      <c r="AO126" s="62">
        <f t="shared" si="90"/>
        <v>269.20989374735825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293.33333333333439</v>
      </c>
      <c r="AN127" s="62">
        <f ca="1">AVERAGE(OFFSET($AM$3,0,0,'Données projet'!$E$10+1,1))-AVERAGE(OFFSET($H$3,0,0,'Données projet'!$E$10+1,1))</f>
        <v>157.98488572680344</v>
      </c>
      <c r="AO127" s="62">
        <f t="shared" si="90"/>
        <v>269.20989374735825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293.33333333333439</v>
      </c>
      <c r="AN128" s="62">
        <f ca="1">AVERAGE(OFFSET($AM$3,0,0,'Données projet'!$E$10+1,1))-AVERAGE(OFFSET($H$3,0,0,'Données projet'!$E$10+1,1))</f>
        <v>157.98488572680344</v>
      </c>
      <c r="AO128" s="62">
        <f t="shared" si="90"/>
        <v>269.20989374735825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293.33333333333439</v>
      </c>
      <c r="AN129" s="62">
        <f ca="1">AVERAGE(OFFSET($AM$3,0,0,'Données projet'!$E$10+1,1))-AVERAGE(OFFSET($H$3,0,0,'Données projet'!$E$10+1,1))</f>
        <v>157.98488572680344</v>
      </c>
      <c r="AO129" s="62">
        <f t="shared" si="90"/>
        <v>269.20989374735825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293.33333333333439</v>
      </c>
      <c r="AN130" s="62">
        <f ca="1">AVERAGE(OFFSET($AM$3,0,0,'Données projet'!$E$10+1,1))-AVERAGE(OFFSET($H$3,0,0,'Données projet'!$E$10+1,1))</f>
        <v>157.98488572680344</v>
      </c>
      <c r="AO130" s="62">
        <f t="shared" si="90"/>
        <v>269.20989374735825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293.33333333333439</v>
      </c>
      <c r="AN131" s="62">
        <f ca="1">AVERAGE(OFFSET($AM$3,0,0,'Données projet'!$E$10+1,1))-AVERAGE(OFFSET($H$3,0,0,'Données projet'!$E$10+1,1))</f>
        <v>157.98488572680344</v>
      </c>
      <c r="AO131" s="62">
        <f t="shared" si="90"/>
        <v>269.20989374735825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293.33333333333439</v>
      </c>
      <c r="AN132" s="62">
        <f ca="1">AVERAGE(OFFSET($AM$3,0,0,'Données projet'!$E$10+1,1))-AVERAGE(OFFSET($H$3,0,0,'Données projet'!$E$10+1,1))</f>
        <v>157.98488572680344</v>
      </c>
      <c r="AO132" s="62">
        <f t="shared" si="90"/>
        <v>269.20989374735825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293.33333333333439</v>
      </c>
      <c r="AN133" s="62">
        <f ca="1">AVERAGE(OFFSET($AM$3,0,0,'Données projet'!$E$10+1,1))-AVERAGE(OFFSET($H$3,0,0,'Données projet'!$E$10+1,1))</f>
        <v>157.98488572680344</v>
      </c>
      <c r="AO133" s="62">
        <f t="shared" ref="AO133:AO196" si="144">$AO$3</f>
        <v>269.20989374735825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293.33333333333439</v>
      </c>
      <c r="AN134" s="62">
        <f ca="1">AVERAGE(OFFSET($AM$3,0,0,'Données projet'!$E$10+1,1))-AVERAGE(OFFSET($H$3,0,0,'Données projet'!$E$10+1,1))</f>
        <v>157.98488572680344</v>
      </c>
      <c r="AO134" s="62">
        <f t="shared" si="144"/>
        <v>269.20989374735825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293.33333333333439</v>
      </c>
      <c r="AN135" s="62">
        <f ca="1">AVERAGE(OFFSET($AM$3,0,0,'Données projet'!$E$10+1,1))-AVERAGE(OFFSET($H$3,0,0,'Données projet'!$E$10+1,1))</f>
        <v>157.98488572680344</v>
      </c>
      <c r="AO135" s="62">
        <f t="shared" si="144"/>
        <v>269.20989374735825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293.33333333333439</v>
      </c>
      <c r="AN136" s="62">
        <f ca="1">AVERAGE(OFFSET($AM$3,0,0,'Données projet'!$E$10+1,1))-AVERAGE(OFFSET($H$3,0,0,'Données projet'!$E$10+1,1))</f>
        <v>157.98488572680344</v>
      </c>
      <c r="AO136" s="62">
        <f t="shared" si="144"/>
        <v>269.20989374735825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293.33333333333439</v>
      </c>
      <c r="AN137" s="62">
        <f ca="1">AVERAGE(OFFSET($AM$3,0,0,'Données projet'!$E$10+1,1))-AVERAGE(OFFSET($H$3,0,0,'Données projet'!$E$10+1,1))</f>
        <v>157.98488572680344</v>
      </c>
      <c r="AO137" s="62">
        <f t="shared" si="144"/>
        <v>269.20989374735825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293.33333333333439</v>
      </c>
      <c r="AN138" s="62">
        <f ca="1">AVERAGE(OFFSET($AM$3,0,0,'Données projet'!$E$10+1,1))-AVERAGE(OFFSET($H$3,0,0,'Données projet'!$E$10+1,1))</f>
        <v>157.98488572680344</v>
      </c>
      <c r="AO138" s="62">
        <f t="shared" si="144"/>
        <v>269.20989374735825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293.33333333333439</v>
      </c>
      <c r="AN139" s="62">
        <f ca="1">AVERAGE(OFFSET($AM$3,0,0,'Données projet'!$E$10+1,1))-AVERAGE(OFFSET($H$3,0,0,'Données projet'!$E$10+1,1))</f>
        <v>157.98488572680344</v>
      </c>
      <c r="AO139" s="62">
        <f t="shared" si="144"/>
        <v>269.20989374735825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293.33333333333439</v>
      </c>
      <c r="AN140" s="62">
        <f ca="1">AVERAGE(OFFSET($AM$3,0,0,'Données projet'!$E$10+1,1))-AVERAGE(OFFSET($H$3,0,0,'Données projet'!$E$10+1,1))</f>
        <v>157.98488572680344</v>
      </c>
      <c r="AO140" s="62">
        <f t="shared" si="144"/>
        <v>269.20989374735825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293.33333333333439</v>
      </c>
      <c r="AN141" s="62">
        <f ca="1">AVERAGE(OFFSET($AM$3,0,0,'Données projet'!$E$10+1,1))-AVERAGE(OFFSET($H$3,0,0,'Données projet'!$E$10+1,1))</f>
        <v>157.98488572680344</v>
      </c>
      <c r="AO141" s="62">
        <f t="shared" si="144"/>
        <v>269.20989374735825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293.33333333333439</v>
      </c>
      <c r="AN142" s="62">
        <f ca="1">AVERAGE(OFFSET($AM$3,0,0,'Données projet'!$E$10+1,1))-AVERAGE(OFFSET($H$3,0,0,'Données projet'!$E$10+1,1))</f>
        <v>157.98488572680344</v>
      </c>
      <c r="AO142" s="62">
        <f t="shared" si="144"/>
        <v>269.20989374735825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293.33333333333439</v>
      </c>
      <c r="AN143" s="62">
        <f ca="1">AVERAGE(OFFSET($AM$3,0,0,'Données projet'!$E$10+1,1))-AVERAGE(OFFSET($H$3,0,0,'Données projet'!$E$10+1,1))</f>
        <v>157.98488572680344</v>
      </c>
      <c r="AO143" s="62">
        <f t="shared" si="144"/>
        <v>269.20989374735825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293.33333333333439</v>
      </c>
      <c r="AN144" s="62">
        <f ca="1">AVERAGE(OFFSET($AM$3,0,0,'Données projet'!$E$10+1,1))-AVERAGE(OFFSET($H$3,0,0,'Données projet'!$E$10+1,1))</f>
        <v>157.98488572680344</v>
      </c>
      <c r="AO144" s="62">
        <f t="shared" si="144"/>
        <v>269.20989374735825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293.33333333333439</v>
      </c>
      <c r="AN145" s="62">
        <f ca="1">AVERAGE(OFFSET($AM$3,0,0,'Données projet'!$E$10+1,1))-AVERAGE(OFFSET($H$3,0,0,'Données projet'!$E$10+1,1))</f>
        <v>157.98488572680344</v>
      </c>
      <c r="AO145" s="62">
        <f t="shared" si="144"/>
        <v>269.20989374735825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293.33333333333439</v>
      </c>
      <c r="AN146" s="62">
        <f ca="1">AVERAGE(OFFSET($AM$3,0,0,'Données projet'!$E$10+1,1))-AVERAGE(OFFSET($H$3,0,0,'Données projet'!$E$10+1,1))</f>
        <v>157.98488572680344</v>
      </c>
      <c r="AO146" s="62">
        <f t="shared" si="144"/>
        <v>269.20989374735825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293.33333333333439</v>
      </c>
      <c r="AN147" s="62">
        <f ca="1">AVERAGE(OFFSET($AM$3,0,0,'Données projet'!$E$10+1,1))-AVERAGE(OFFSET($H$3,0,0,'Données projet'!$E$10+1,1))</f>
        <v>157.98488572680344</v>
      </c>
      <c r="AO147" s="62">
        <f t="shared" si="144"/>
        <v>269.20989374735825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293.33333333333439</v>
      </c>
      <c r="AN148" s="62">
        <f ca="1">AVERAGE(OFFSET($AM$3,0,0,'Données projet'!$E$10+1,1))-AVERAGE(OFFSET($H$3,0,0,'Données projet'!$E$10+1,1))</f>
        <v>157.98488572680344</v>
      </c>
      <c r="AO148" s="62">
        <f t="shared" si="144"/>
        <v>269.20989374735825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293.33333333333439</v>
      </c>
      <c r="AN149" s="62">
        <f ca="1">AVERAGE(OFFSET($AM$3,0,0,'Données projet'!$E$10+1,1))-AVERAGE(OFFSET($H$3,0,0,'Données projet'!$E$10+1,1))</f>
        <v>157.98488572680344</v>
      </c>
      <c r="AO149" s="62">
        <f t="shared" si="144"/>
        <v>269.20989374735825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293.33333333333439</v>
      </c>
      <c r="AN150" s="62">
        <f ca="1">AVERAGE(OFFSET($AM$3,0,0,'Données projet'!$E$10+1,1))-AVERAGE(OFFSET($H$3,0,0,'Données projet'!$E$10+1,1))</f>
        <v>157.98488572680344</v>
      </c>
      <c r="AO150" s="62">
        <f t="shared" si="144"/>
        <v>269.20989374735825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293.33333333333439</v>
      </c>
      <c r="AN151" s="62">
        <f ca="1">AVERAGE(OFFSET($AM$3,0,0,'Données projet'!$E$10+1,1))-AVERAGE(OFFSET($H$3,0,0,'Données projet'!$E$10+1,1))</f>
        <v>157.98488572680344</v>
      </c>
      <c r="AO151" s="62">
        <f t="shared" si="144"/>
        <v>269.20989374735825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293.33333333333439</v>
      </c>
      <c r="AN152" s="62">
        <f ca="1">AVERAGE(OFFSET($AM$3,0,0,'Données projet'!$E$10+1,1))-AVERAGE(OFFSET($H$3,0,0,'Données projet'!$E$10+1,1))</f>
        <v>157.98488572680344</v>
      </c>
      <c r="AO152" s="62">
        <f t="shared" si="144"/>
        <v>269.20989374735825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293.33333333333439</v>
      </c>
      <c r="AN153" s="62">
        <f ca="1">AVERAGE(OFFSET($AM$3,0,0,'Données projet'!$E$10+1,1))-AVERAGE(OFFSET($H$3,0,0,'Données projet'!$E$10+1,1))</f>
        <v>157.98488572680344</v>
      </c>
      <c r="AO153" s="62">
        <f t="shared" si="144"/>
        <v>269.20989374735825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293.33333333333439</v>
      </c>
      <c r="AN154" s="62">
        <f ca="1">AVERAGE(OFFSET($AM$3,0,0,'Données projet'!$E$10+1,1))-AVERAGE(OFFSET($H$3,0,0,'Données projet'!$E$10+1,1))</f>
        <v>157.98488572680344</v>
      </c>
      <c r="AO154" s="62">
        <f t="shared" si="144"/>
        <v>269.20989374735825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293.33333333333439</v>
      </c>
      <c r="AN155" s="62">
        <f ca="1">AVERAGE(OFFSET($AM$3,0,0,'Données projet'!$E$10+1,1))-AVERAGE(OFFSET($H$3,0,0,'Données projet'!$E$10+1,1))</f>
        <v>157.98488572680344</v>
      </c>
      <c r="AO155" s="62">
        <f t="shared" si="144"/>
        <v>269.20989374735825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293.33333333333439</v>
      </c>
      <c r="AN156" s="62">
        <f ca="1">AVERAGE(OFFSET($AM$3,0,0,'Données projet'!$E$10+1,1))-AVERAGE(OFFSET($H$3,0,0,'Données projet'!$E$10+1,1))</f>
        <v>157.98488572680344</v>
      </c>
      <c r="AO156" s="62">
        <f t="shared" si="144"/>
        <v>269.20989374735825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293.33333333333439</v>
      </c>
      <c r="AN157" s="62">
        <f ca="1">AVERAGE(OFFSET($AM$3,0,0,'Données projet'!$E$10+1,1))-AVERAGE(OFFSET($H$3,0,0,'Données projet'!$E$10+1,1))</f>
        <v>157.98488572680344</v>
      </c>
      <c r="AO157" s="62">
        <f t="shared" si="144"/>
        <v>269.20989374735825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293.33333333333439</v>
      </c>
      <c r="AN158" s="62">
        <f ca="1">AVERAGE(OFFSET($AM$3,0,0,'Données projet'!$E$10+1,1))-AVERAGE(OFFSET($H$3,0,0,'Données projet'!$E$10+1,1))</f>
        <v>157.98488572680344</v>
      </c>
      <c r="AO158" s="62">
        <f t="shared" si="144"/>
        <v>269.20989374735825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293.33333333333439</v>
      </c>
      <c r="AN159" s="62">
        <f ca="1">AVERAGE(OFFSET($AM$3,0,0,'Données projet'!$E$10+1,1))-AVERAGE(OFFSET($H$3,0,0,'Données projet'!$E$10+1,1))</f>
        <v>157.98488572680344</v>
      </c>
      <c r="AO159" s="62">
        <f t="shared" si="144"/>
        <v>269.20989374735825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293.33333333333439</v>
      </c>
      <c r="AN160" s="62">
        <f ca="1">AVERAGE(OFFSET($AM$3,0,0,'Données projet'!$E$10+1,1))-AVERAGE(OFFSET($H$3,0,0,'Données projet'!$E$10+1,1))</f>
        <v>157.98488572680344</v>
      </c>
      <c r="AO160" s="62">
        <f t="shared" si="144"/>
        <v>269.20989374735825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293.33333333333439</v>
      </c>
      <c r="AN161" s="62">
        <f ca="1">AVERAGE(OFFSET($AM$3,0,0,'Données projet'!$E$10+1,1))-AVERAGE(OFFSET($H$3,0,0,'Données projet'!$E$10+1,1))</f>
        <v>157.98488572680344</v>
      </c>
      <c r="AO161" s="62">
        <f t="shared" si="144"/>
        <v>269.20989374735825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293.33333333333439</v>
      </c>
      <c r="AN162" s="62">
        <f ca="1">AVERAGE(OFFSET($AM$3,0,0,'Données projet'!$E$10+1,1))-AVERAGE(OFFSET($H$3,0,0,'Données projet'!$E$10+1,1))</f>
        <v>157.98488572680344</v>
      </c>
      <c r="AO162" s="62">
        <f t="shared" si="144"/>
        <v>269.20989374735825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293.33333333333439</v>
      </c>
      <c r="AN163" s="62">
        <f ca="1">AVERAGE(OFFSET($AM$3,0,0,'Données projet'!$E$10+1,1))-AVERAGE(OFFSET($H$3,0,0,'Données projet'!$E$10+1,1))</f>
        <v>157.98488572680344</v>
      </c>
      <c r="AO163" s="62">
        <f t="shared" si="144"/>
        <v>269.20989374735825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293.33333333333439</v>
      </c>
      <c r="AN164" s="62">
        <f ca="1">AVERAGE(OFFSET($AM$3,0,0,'Données projet'!$E$10+1,1))-AVERAGE(OFFSET($H$3,0,0,'Données projet'!$E$10+1,1))</f>
        <v>157.98488572680344</v>
      </c>
      <c r="AO164" s="62">
        <f t="shared" si="144"/>
        <v>269.20989374735825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293.33333333333439</v>
      </c>
      <c r="AN165" s="62">
        <f ca="1">AVERAGE(OFFSET($AM$3,0,0,'Données projet'!$E$10+1,1))-AVERAGE(OFFSET($H$3,0,0,'Données projet'!$E$10+1,1))</f>
        <v>157.98488572680344</v>
      </c>
      <c r="AO165" s="62">
        <f t="shared" si="144"/>
        <v>269.20989374735825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293.33333333333439</v>
      </c>
      <c r="AN166" s="62">
        <f ca="1">AVERAGE(OFFSET($AM$3,0,0,'Données projet'!$E$10+1,1))-AVERAGE(OFFSET($H$3,0,0,'Données projet'!$E$10+1,1))</f>
        <v>157.98488572680344</v>
      </c>
      <c r="AO166" s="62">
        <f t="shared" si="144"/>
        <v>269.20989374735825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293.33333333333439</v>
      </c>
      <c r="AN167" s="62">
        <f ca="1">AVERAGE(OFFSET($AM$3,0,0,'Données projet'!$E$10+1,1))-AVERAGE(OFFSET($H$3,0,0,'Données projet'!$E$10+1,1))</f>
        <v>157.98488572680344</v>
      </c>
      <c r="AO167" s="62">
        <f t="shared" si="144"/>
        <v>269.20989374735825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293.33333333333439</v>
      </c>
      <c r="AN168" s="62">
        <f ca="1">AVERAGE(OFFSET($AM$3,0,0,'Données projet'!$E$10+1,1))-AVERAGE(OFFSET($H$3,0,0,'Données projet'!$E$10+1,1))</f>
        <v>157.98488572680344</v>
      </c>
      <c r="AO168" s="62">
        <f t="shared" si="144"/>
        <v>269.20989374735825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293.33333333333439</v>
      </c>
      <c r="AN169" s="62">
        <f ca="1">AVERAGE(OFFSET($AM$3,0,0,'Données projet'!$E$10+1,1))-AVERAGE(OFFSET($H$3,0,0,'Données projet'!$E$10+1,1))</f>
        <v>157.98488572680344</v>
      </c>
      <c r="AO169" s="62">
        <f t="shared" si="144"/>
        <v>269.20989374735825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293.33333333333439</v>
      </c>
      <c r="AN170" s="62">
        <f ca="1">AVERAGE(OFFSET($AM$3,0,0,'Données projet'!$E$10+1,1))-AVERAGE(OFFSET($H$3,0,0,'Données projet'!$E$10+1,1))</f>
        <v>157.98488572680344</v>
      </c>
      <c r="AO170" s="62">
        <f t="shared" si="144"/>
        <v>269.20989374735825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293.33333333333439</v>
      </c>
      <c r="AN171" s="62">
        <f ca="1">AVERAGE(OFFSET($AM$3,0,0,'Données projet'!$E$10+1,1))-AVERAGE(OFFSET($H$3,0,0,'Données projet'!$E$10+1,1))</f>
        <v>157.98488572680344</v>
      </c>
      <c r="AO171" s="62">
        <f t="shared" si="144"/>
        <v>269.20989374735825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293.33333333333439</v>
      </c>
      <c r="AN172" s="62">
        <f ca="1">AVERAGE(OFFSET($AM$3,0,0,'Données projet'!$E$10+1,1))-AVERAGE(OFFSET($H$3,0,0,'Données projet'!$E$10+1,1))</f>
        <v>157.98488572680344</v>
      </c>
      <c r="AO172" s="62">
        <f t="shared" si="144"/>
        <v>269.20989374735825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293.33333333333439</v>
      </c>
      <c r="AN173" s="62">
        <f ca="1">AVERAGE(OFFSET($AM$3,0,0,'Données projet'!$E$10+1,1))-AVERAGE(OFFSET($H$3,0,0,'Données projet'!$E$10+1,1))</f>
        <v>157.98488572680344</v>
      </c>
      <c r="AO173" s="62">
        <f t="shared" si="144"/>
        <v>269.20989374735825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293.33333333333439</v>
      </c>
      <c r="AN174" s="62">
        <f ca="1">AVERAGE(OFFSET($AM$3,0,0,'Données projet'!$E$10+1,1))-AVERAGE(OFFSET($H$3,0,0,'Données projet'!$E$10+1,1))</f>
        <v>157.98488572680344</v>
      </c>
      <c r="AO174" s="62">
        <f t="shared" si="144"/>
        <v>269.20989374735825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293.33333333333439</v>
      </c>
      <c r="AN175" s="62">
        <f ca="1">AVERAGE(OFFSET($AM$3,0,0,'Données projet'!$E$10+1,1))-AVERAGE(OFFSET($H$3,0,0,'Données projet'!$E$10+1,1))</f>
        <v>157.98488572680344</v>
      </c>
      <c r="AO175" s="62">
        <f t="shared" si="144"/>
        <v>269.20989374735825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293.33333333333439</v>
      </c>
      <c r="AN176" s="62">
        <f ca="1">AVERAGE(OFFSET($AM$3,0,0,'Données projet'!$E$10+1,1))-AVERAGE(OFFSET($H$3,0,0,'Données projet'!$E$10+1,1))</f>
        <v>157.98488572680344</v>
      </c>
      <c r="AO176" s="62">
        <f t="shared" si="144"/>
        <v>269.20989374735825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293.33333333333439</v>
      </c>
      <c r="AN177" s="62">
        <f ca="1">AVERAGE(OFFSET($AM$3,0,0,'Données projet'!$E$10+1,1))-AVERAGE(OFFSET($H$3,0,0,'Données projet'!$E$10+1,1))</f>
        <v>157.98488572680344</v>
      </c>
      <c r="AO177" s="62">
        <f t="shared" si="144"/>
        <v>269.20989374735825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293.33333333333439</v>
      </c>
      <c r="AN178" s="62">
        <f ca="1">AVERAGE(OFFSET($AM$3,0,0,'Données projet'!$E$10+1,1))-AVERAGE(OFFSET($H$3,0,0,'Données projet'!$E$10+1,1))</f>
        <v>157.98488572680344</v>
      </c>
      <c r="AO178" s="62">
        <f t="shared" si="144"/>
        <v>269.20989374735825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293.33333333333439</v>
      </c>
      <c r="AN179" s="62">
        <f ca="1">AVERAGE(OFFSET($AM$3,0,0,'Données projet'!$E$10+1,1))-AVERAGE(OFFSET($H$3,0,0,'Données projet'!$E$10+1,1))</f>
        <v>157.98488572680344</v>
      </c>
      <c r="AO179" s="62">
        <f t="shared" si="144"/>
        <v>269.20989374735825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293.33333333333439</v>
      </c>
      <c r="AN180" s="62">
        <f ca="1">AVERAGE(OFFSET($AM$3,0,0,'Données projet'!$E$10+1,1))-AVERAGE(OFFSET($H$3,0,0,'Données projet'!$E$10+1,1))</f>
        <v>157.98488572680344</v>
      </c>
      <c r="AO180" s="62">
        <f t="shared" si="144"/>
        <v>269.20989374735825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293.33333333333439</v>
      </c>
      <c r="AN181" s="62">
        <f ca="1">AVERAGE(OFFSET($AM$3,0,0,'Données projet'!$E$10+1,1))-AVERAGE(OFFSET($H$3,0,0,'Données projet'!$E$10+1,1))</f>
        <v>157.98488572680344</v>
      </c>
      <c r="AO181" s="62">
        <f t="shared" si="144"/>
        <v>269.20989374735825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293.33333333333439</v>
      </c>
      <c r="AN182" s="62">
        <f ca="1">AVERAGE(OFFSET($AM$3,0,0,'Données projet'!$E$10+1,1))-AVERAGE(OFFSET($H$3,0,0,'Données projet'!$E$10+1,1))</f>
        <v>157.98488572680344</v>
      </c>
      <c r="AO182" s="62">
        <f t="shared" si="144"/>
        <v>269.20989374735825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293.33333333333439</v>
      </c>
      <c r="AN183" s="62">
        <f ca="1">AVERAGE(OFFSET($AM$3,0,0,'Données projet'!$E$10+1,1))-AVERAGE(OFFSET($H$3,0,0,'Données projet'!$E$10+1,1))</f>
        <v>157.98488572680344</v>
      </c>
      <c r="AO183" s="62">
        <f t="shared" si="144"/>
        <v>269.20989374735825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293.33333333333439</v>
      </c>
      <c r="AN184" s="62">
        <f ca="1">AVERAGE(OFFSET($AM$3,0,0,'Données projet'!$E$10+1,1))-AVERAGE(OFFSET($H$3,0,0,'Données projet'!$E$10+1,1))</f>
        <v>157.98488572680344</v>
      </c>
      <c r="AO184" s="62">
        <f t="shared" si="144"/>
        <v>269.20989374735825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293.33333333333439</v>
      </c>
      <c r="AN185" s="62">
        <f ca="1">AVERAGE(OFFSET($AM$3,0,0,'Données projet'!$E$10+1,1))-AVERAGE(OFFSET($H$3,0,0,'Données projet'!$E$10+1,1))</f>
        <v>157.98488572680344</v>
      </c>
      <c r="AO185" s="62">
        <f t="shared" si="144"/>
        <v>269.20989374735825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293.33333333333439</v>
      </c>
      <c r="AN186" s="62">
        <f ca="1">AVERAGE(OFFSET($AM$3,0,0,'Données projet'!$E$10+1,1))-AVERAGE(OFFSET($H$3,0,0,'Données projet'!$E$10+1,1))</f>
        <v>157.98488572680344</v>
      </c>
      <c r="AO186" s="62">
        <f t="shared" si="144"/>
        <v>269.20989374735825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293.33333333333439</v>
      </c>
      <c r="AN187" s="62">
        <f ca="1">AVERAGE(OFFSET($AM$3,0,0,'Données projet'!$E$10+1,1))-AVERAGE(OFFSET($H$3,0,0,'Données projet'!$E$10+1,1))</f>
        <v>157.98488572680344</v>
      </c>
      <c r="AO187" s="62">
        <f t="shared" si="144"/>
        <v>269.20989374735825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293.33333333333439</v>
      </c>
      <c r="AN188" s="62">
        <f ca="1">AVERAGE(OFFSET($AM$3,0,0,'Données projet'!$E$10+1,1))-AVERAGE(OFFSET($H$3,0,0,'Données projet'!$E$10+1,1))</f>
        <v>157.98488572680344</v>
      </c>
      <c r="AO188" s="62">
        <f t="shared" si="144"/>
        <v>269.20989374735825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293.33333333333439</v>
      </c>
      <c r="AN189" s="62">
        <f ca="1">AVERAGE(OFFSET($AM$3,0,0,'Données projet'!$E$10+1,1))-AVERAGE(OFFSET($H$3,0,0,'Données projet'!$E$10+1,1))</f>
        <v>157.98488572680344</v>
      </c>
      <c r="AO189" s="62">
        <f t="shared" si="144"/>
        <v>269.20989374735825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293.33333333333439</v>
      </c>
      <c r="AN190" s="62">
        <f ca="1">AVERAGE(OFFSET($AM$3,0,0,'Données projet'!$E$10+1,1))-AVERAGE(OFFSET($H$3,0,0,'Données projet'!$E$10+1,1))</f>
        <v>157.98488572680344</v>
      </c>
      <c r="AO190" s="62">
        <f t="shared" si="144"/>
        <v>269.20989374735825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293.33333333333439</v>
      </c>
      <c r="AN191" s="62">
        <f ca="1">AVERAGE(OFFSET($AM$3,0,0,'Données projet'!$E$10+1,1))-AVERAGE(OFFSET($H$3,0,0,'Données projet'!$E$10+1,1))</f>
        <v>157.98488572680344</v>
      </c>
      <c r="AO191" s="62">
        <f t="shared" si="144"/>
        <v>269.20989374735825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293.33333333333439</v>
      </c>
      <c r="AN192" s="62">
        <f ca="1">AVERAGE(OFFSET($AM$3,0,0,'Données projet'!$E$10+1,1))-AVERAGE(OFFSET($H$3,0,0,'Données projet'!$E$10+1,1))</f>
        <v>157.98488572680344</v>
      </c>
      <c r="AO192" s="62">
        <f t="shared" si="144"/>
        <v>269.20989374735825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293.33333333333439</v>
      </c>
      <c r="AN193" s="62">
        <f ca="1">AVERAGE(OFFSET($AM$3,0,0,'Données projet'!$E$10+1,1))-AVERAGE(OFFSET($H$3,0,0,'Données projet'!$E$10+1,1))</f>
        <v>157.98488572680344</v>
      </c>
      <c r="AO193" s="62">
        <f t="shared" si="144"/>
        <v>269.20989374735825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293.33333333333439</v>
      </c>
      <c r="AN194" s="62">
        <f ca="1">AVERAGE(OFFSET($AM$3,0,0,'Données projet'!$E$10+1,1))-AVERAGE(OFFSET($H$3,0,0,'Données projet'!$E$10+1,1))</f>
        <v>157.98488572680344</v>
      </c>
      <c r="AO194" s="62">
        <f t="shared" si="144"/>
        <v>269.20989374735825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293.33333333333439</v>
      </c>
      <c r="AN195" s="62">
        <f ca="1">AVERAGE(OFFSET($AM$3,0,0,'Données projet'!$E$10+1,1))-AVERAGE(OFFSET($H$3,0,0,'Données projet'!$E$10+1,1))</f>
        <v>157.98488572680344</v>
      </c>
      <c r="AO195" s="62">
        <f t="shared" si="144"/>
        <v>269.20989374735825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293.33333333333439</v>
      </c>
      <c r="AN196" s="62">
        <f ca="1">AVERAGE(OFFSET($AM$3,0,0,'Données projet'!$E$10+1,1))-AVERAGE(OFFSET($H$3,0,0,'Données projet'!$E$10+1,1))</f>
        <v>157.98488572680344</v>
      </c>
      <c r="AO196" s="62">
        <f t="shared" si="144"/>
        <v>269.20989374735825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293.33333333333439</v>
      </c>
      <c r="AN197" s="62">
        <f ca="1">AVERAGE(OFFSET($AM$3,0,0,'Données projet'!$E$10+1,1))-AVERAGE(OFFSET($H$3,0,0,'Données projet'!$E$10+1,1))</f>
        <v>157.98488572680344</v>
      </c>
      <c r="AO197" s="62">
        <f t="shared" ref="AO197:AO203" si="205">$AO$3</f>
        <v>269.20989374735825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293.33333333333439</v>
      </c>
      <c r="AN198" s="62">
        <f ca="1">AVERAGE(OFFSET($AM$3,0,0,'Données projet'!$E$10+1,1))-AVERAGE(OFFSET($H$3,0,0,'Données projet'!$E$10+1,1))</f>
        <v>157.98488572680344</v>
      </c>
      <c r="AO198" s="62">
        <f t="shared" si="205"/>
        <v>269.20989374735825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293.33333333333439</v>
      </c>
      <c r="AN199" s="62">
        <f ca="1">AVERAGE(OFFSET($AM$3,0,0,'Données projet'!$E$10+1,1))-AVERAGE(OFFSET($H$3,0,0,'Données projet'!$E$10+1,1))</f>
        <v>157.98488572680344</v>
      </c>
      <c r="AO199" s="62">
        <f t="shared" si="205"/>
        <v>269.20989374735825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293.33333333333439</v>
      </c>
      <c r="AN200" s="62">
        <f ca="1">AVERAGE(OFFSET($AM$3,0,0,'Données projet'!$E$10+1,1))-AVERAGE(OFFSET($H$3,0,0,'Données projet'!$E$10+1,1))</f>
        <v>157.98488572680344</v>
      </c>
      <c r="AO200" s="62">
        <f t="shared" si="205"/>
        <v>269.20989374735825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293.33333333333439</v>
      </c>
      <c r="AN201" s="62">
        <f ca="1">AVERAGE(OFFSET($AM$3,0,0,'Données projet'!$E$10+1,1))-AVERAGE(OFFSET($H$3,0,0,'Données projet'!$E$10+1,1))</f>
        <v>157.98488572680344</v>
      </c>
      <c r="AO201" s="62">
        <f t="shared" si="205"/>
        <v>269.20989374735825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293.33333333333439</v>
      </c>
      <c r="AN202" s="62">
        <f ca="1">AVERAGE(OFFSET($AM$3,0,0,'Données projet'!$E$10+1,1))-AVERAGE(OFFSET($H$3,0,0,'Données projet'!$E$10+1,1))</f>
        <v>157.98488572680344</v>
      </c>
      <c r="AO202" s="62">
        <f t="shared" si="205"/>
        <v>269.20989374735825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293.33333333333439</v>
      </c>
      <c r="AN203" s="62">
        <f ca="1">AVERAGE(OFFSET($AM$3,0,0,'Données projet'!$E$10+1,1))-AVERAGE(OFFSET($H$3,0,0,'Données projet'!$E$10+1,1))</f>
        <v>157.98488572680344</v>
      </c>
      <c r="AO203" s="62">
        <f t="shared" si="205"/>
        <v>269.20989374735825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M27" sqref="M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1.7803500000000001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269.87281865291197</v>
      </c>
      <c r="G6" s="156">
        <f ca="1">F6*(100%-'Données projet'!$C$24)*(100%-'Données projet'!$C$25)*(100%-'Données projet'!$C$26)*(100%-'Données projet'!$C$27)</f>
        <v>165.16216501558213</v>
      </c>
      <c r="H6" s="157">
        <f>IF(OR('Données projet'!B9="",'Données projet'!C9="",'Données projet'!C9=0%),0,AVERAGE(Calculateur!$AC$3:$AC$33)*B6)</f>
        <v>17.240877326574665</v>
      </c>
      <c r="I6" s="158">
        <f>H6*(100%-'Données projet'!$C$24)*(100%-'Données projet'!$C$25)*(100%-'Données projet'!$C$26)*(100%-'Données projet'!$C$27)</f>
        <v>10.551416923863695</v>
      </c>
      <c r="J6" s="159">
        <f>IF(OR('Données projet'!B9="",'Données projet'!C9="",'Données projet'!C9=0%),0,SUM(Calculateur!$V$3:$V$33)*VLOOKUP('Données projet'!$B$9,Paramètres!$A$1:$I$89,9,0)*B6)</f>
        <v>126.04878000000001</v>
      </c>
      <c r="K6" s="160">
        <f>J6*(100%-'Données projet'!$C$24)*(100%-'Données projet'!$C$25)*(100%-'Données projet'!$C$26)*(100%-'Données projet'!$C$27)</f>
        <v>77.141853360000013</v>
      </c>
      <c r="L6" s="161">
        <f ca="1">G6+I6+K6</f>
        <v>252.85543529944584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25.609650000000002</v>
      </c>
      <c r="C7" s="156">
        <f ca="1">IF(OR('Données projet'!B10="",'Données projet'!C10="",'Données projet'!C10=0%),0,Calculateur!AN3)</f>
        <v>157.98488572680344</v>
      </c>
      <c r="D7" s="156">
        <f>IF(OR('Données projet'!B10="",'Données projet'!C10="",'Données projet'!C10=0%),0,Calculateur!AO3)</f>
        <v>269.20989374735825</v>
      </c>
      <c r="E7" s="156">
        <f t="shared" ref="E7:E15" ca="1" si="0">MIN(C7,D7)</f>
        <v>157.98488572680344</v>
      </c>
      <c r="F7" s="156">
        <f t="shared" ref="F7:F15" ca="1" si="1">E7*B7</f>
        <v>4045.9376287534319</v>
      </c>
      <c r="G7" s="156">
        <f ca="1">F7*(100%-'Données projet'!$C$24)*(100%-'Données projet'!$C$25)*(100%-'Données projet'!$C$26)*(100%-'Données projet'!$C$27)</f>
        <v>2476.1138287971003</v>
      </c>
      <c r="H7" s="164">
        <f>IF(OR('Données projet'!B10="",'Données projet'!C10="",'Données projet'!C10=0%),0,AVERAGE(Calculateur!$AX$3:$AX$33)*B7)</f>
        <v>209.66747674429737</v>
      </c>
      <c r="I7" s="158">
        <f>H7*(100%-'Données projet'!$C$24)*(100%-'Données projet'!$C$25)*(100%-'Données projet'!$C$26)*(100%-'Données projet'!$C$27)</f>
        <v>128.31649576751002</v>
      </c>
      <c r="J7" s="159">
        <f>IF(OR('Données projet'!B10="",'Données projet'!C10="",'Données projet'!C10=0%),0,SUM(Calculateur!$AQ$3:$AQ$33)*VLOOKUP('Données projet'!$B$10,Paramètres!$A$1:$I$89,9,0)*B7)</f>
        <v>1646.9565915000003</v>
      </c>
      <c r="K7" s="160">
        <f>J7*(100%-'Données projet'!$C$24)*(100%-'Données projet'!$C$25)*(100%-'Données projet'!$C$26)*(100%-'Données projet'!$C$27)</f>
        <v>1007.9374339980002</v>
      </c>
      <c r="L7" s="161">
        <f t="shared" ref="L7:L15" ca="1" si="2">G7+I7+K7</f>
        <v>3612.3677585626101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4315.8104474063439</v>
      </c>
      <c r="G16" s="175">
        <f t="shared" ca="1" si="3"/>
        <v>2641.2759938126824</v>
      </c>
      <c r="H16" s="176">
        <f t="shared" si="3"/>
        <v>226.90835407087204</v>
      </c>
      <c r="I16" s="176">
        <f t="shared" si="3"/>
        <v>138.8679126913737</v>
      </c>
      <c r="J16" s="177">
        <f t="shared" si="3"/>
        <v>1773.0053715000004</v>
      </c>
      <c r="K16" s="177">
        <f t="shared" si="3"/>
        <v>1085.0792873580001</v>
      </c>
      <c r="L16" s="178">
        <f t="shared" ca="1" si="3"/>
        <v>3865.2231938620562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W16" sqref="W1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1.7803500000000001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25.609650000000002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15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19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54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38</v>
      </c>
      <c r="B58" s="193">
        <f>'Données projet'!D66</f>
        <v>338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2024-11-13T14:20:11Z</dcterms:modified>
</cp:coreProperties>
</file>