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DURANCE (47) - GF du Domaine de LASSALLE\déposé 092024\"/>
    </mc:Choice>
  </mc:AlternateContent>
  <xr:revisionPtr revIDLastSave="0" documentId="13_ncr:1_{A01A2C86-7354-4994-963E-615524D8A19A}" xr6:coauthVersionLast="36" xr6:coauthVersionMax="36" xr10:uidLastSave="{00000000-0000-0000-0000-000000000000}"/>
  <bookViews>
    <workbookView xWindow="0" yWindow="0" windowWidth="28800" windowHeight="1210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<sst xmlns="http://schemas.openxmlformats.org/spreadsheetml/2006/main" count="1170" uniqueCount="325">
  <si>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</si>
  <si>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</si>
  <si>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</si>
  <si>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</si>
  <si>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</si>
  <si>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</si>
  <si>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</si>
  <si>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</si>
  <si>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</si>
  <si>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</si>
  <si>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</si>
  <si>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</si>
  <si>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</si>
  <si>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</si>
  <si>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</si>
  <si>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</si>
  <si>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</si>
  <si>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</si>
  <si>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</si>
  <si>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</si>
  <si>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</si>
  <si>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</si>
  <si>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</si>
  <si>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</si>
  <si>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</si>
  <si>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</si>
  <si>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</si>
  <si>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</si>
  <si>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</si>
  <si>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</si>
  <si>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</si>
  <si>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</si>
  <si>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</si>
  <si>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</si>
  <si>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</si>
  <si>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</si>
  <si>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</si>
  <si>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</si>
  <si>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</si>
  <si>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</si>
  <si>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</si>
  <si>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</si>
  <si>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</si>
  <si>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</si>
  <si>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</si>
  <si>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</si>
  <si>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</si>
  <si>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</si>
  <si>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</si>
  <si>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</si>
  <si>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</si>
  <si>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</si>
  <si>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</si>
  <si>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</si>
  <si>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</si>
  <si>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</si>
  <si>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</si>
  <si>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</si>
  <si>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</si>
  <si>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</si>
  <si>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</si>
  <si>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</si>
  <si>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</si>
  <si>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</si>
  <si>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</si>
  <si>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</si>
  <si>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</si>
  <si>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</si>
  <si>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</si>
  <si>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</si>
  <si>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</si>
  <si>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</si>
  <si>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</si>
  <si>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</si>
  <si>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</si>
  <si>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</si>
  <si>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</si>
  <si>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</si>
  <si>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</si>
  <si>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</si>
  <si>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</si>
  <si>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</si>
  <si>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</si>
  <si>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</si>
  <si>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</si>
  <si>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</si>
  <si>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</si>
  <si>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</si>
  <si>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</si>
  <si>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</si>
  <si>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</si>
  <si>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</si>
  <si>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</si>
  <si>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</si>
  <si>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</si>
  <si>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</si>
  <si>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</si>
  <si>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</si>
  <si>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</si>
  <si>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</si>
  <si>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</si>
  <si>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</si>
  <si>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</si>
  <si>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</si>
  <si>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</si>
  <si>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</si>
  <si>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</si>
  <si>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</si>
  <si>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</si>
  <si>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</si>
  <si>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</si>
  <si>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</si>
  <si>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</si>
  <si>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</si>
  <si>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</si>
  <si>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</si>
  <si>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</si>
  <si>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</si>
  <si>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</si>
  <si>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</si>
  <si>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</si>
  <si>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</si>
  <si>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</si>
  <si>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</si>
  <si>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</si>
  <si>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</si>
  <si>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</si>
  <si>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</si>
  <si>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</si>
  <si>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</si>
  <si>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</si>
  <si>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</si>
  <si>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</si>
  <si>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</si>
  <si>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</si>
  <si>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</si>
  <si>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</si>
  <si>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</si>
  <si>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</si>
  <si>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</si>
  <si>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</si>
  <si>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</si>
  <si>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</si>
  <si>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</si>
  <si>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</si>
  <si>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</si>
  <si>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</si>
  <si>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</si>
  <si>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</si>
  <si>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</si>
  <si>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</si>
  <si>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</si>
  <si>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</si>
  <si>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</si>
  <si>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</si>
  <si>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</si>
  <si>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</si>
  <si>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</si>
  <si>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</si>
  <si>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</si>
  <si>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</si>
  <si>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</si>
  <si>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</si>
  <si>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</si>
  <si>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</si>
  <si>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</si>
  <si>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</si>
  <si>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</si>
  <si>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</si>
  <si>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</si>
  <si>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</si>
  <si>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</si>
  <si>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</si>
  <si>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</si>
  <si>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</si>
  <si>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</si>
  <si>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</si>
  <si>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</si>
  <si>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</si>
  <si>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</si>
  <si>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</si>
  <si>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</si>
  <si>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</si>
  <si>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</si>
  <si>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</si>
  <si>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</si>
  <si>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</si>
  <si>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</si>
  <si>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</si>
  <si>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</si>
  <si>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</si>
  <si>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</si>
  <si>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</si>
  <si>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</si>
  <si>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</si>
  <si>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</si>
  <si>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</si>
  <si>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</si>
  <si>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</si>
  <si>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</si>
  <si>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</si>
  <si>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</si>
  <si>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</si>
  <si>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</si>
  <si>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</si>
  <si>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</si>
  <si>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</si>
  <si>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</si>
  <si>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</si>
  <si>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</si>
  <si>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</si>
  <si>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</si>
  <si>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</si>
  <si>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</si>
  <si>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</si>
  <si>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</si>
  <si>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</si>
  <si>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</si>
  <si>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</si>
  <si>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</si>
  <si>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</si>
  <si>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</si>
  <si>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</si>
  <si>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</si>
  <si>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</si>
  <si>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</si>
  <si>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</si>
  <si>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</si>
  <si>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</si>
  <si>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</si>
  <si>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</si>
  <si>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</si>
  <si>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</si>
  <si>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</si>
  <si>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</si>
  <si>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</si>
  <si>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</si>
  <si>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</si>
  <si>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</si>
  <si>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</si>
  <si>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</si>
  <si>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</si>
  <si>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</si>
  <si>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</si>
  <si>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</si>
  <si>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</si>
  <si>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</si>
  <si>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</si>
  <si>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</si>
  <si>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</si>
  <si>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</si>
  <si>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</si>
  <si>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</si>
  <si>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</si>
  <si>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</si>
  <si>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</si>
  <si>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</si>
  <si>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</si>
  <si>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</si>
  <si>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</si>
  <si>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</si>
  <si>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</si>
  <si>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</si>
  <si>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</si>
  <si>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</si>
  <si>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</si>
  <si>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</si>
  <si>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</si>
  <si>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</si>
  <si>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</si>
  <si>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</si>
  <si>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</si>
  <si>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</si>
  <si>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</si>
  <si>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</si>
  <si>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</si>
  <si>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</si>
  <si>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</si>
  <si>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</si>
  <si>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</si>
  <si>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</si>
  <si>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</si>
  <si>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</si>
  <si>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</si>
  <si>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</si>
  <si>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</si>
  <si>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</si>
  <si>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</si>
  <si>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</si>
  <si>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</si>
  <si>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</si>
  <si>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</si>
  <si>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</si>
  <si>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</si>
  <si>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</si>
  <si>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</si>
  <si>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</si>
  <si>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</si>
  <si>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</si>
  <si>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</si>
  <si>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</si>
  <si>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</si>
  <si>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</si>
  <si>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</si>
  <si>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</si>
  <si>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</si>
  <si>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</si>
  <si>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</si>
  <si>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</si>
  <si>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</si>
  <si>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</si>
  <si>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</si>
  <si>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</si>
  <si>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</si>
  <si>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</si>
  <si>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</si>
  <si>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</si>
  <si>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</si>
  <si>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</si>
  <si>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</si>
  <si>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</si>
  <si>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</si>
  <si>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</si>
  <si>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</si>
  <si>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taeda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</si>
</sst>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24" sqref="C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12.98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0.60929999999999995</v>
      </c>
      <c r="D9" s="36">
        <f t="shared" ref="D9:D18" si="0">C9*$C$5</f>
        <v>7.9087139999999998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324</v>
      </c>
      <c r="C10" s="35">
        <v>0.39</v>
      </c>
      <c r="D10" s="36">
        <f t="shared" si="0"/>
        <v>5.0622000000000007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0.99929999999999997</v>
      </c>
      <c r="D19" s="41">
        <f>SUM(D9:D18)</f>
        <v>12.970914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taeda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189.09998601768521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189.09998601768521</v>
      </c>
      <c r="AO3" s="62">
        <f>IF('Données projet'!E10&gt;30,$AM$33-$H$33,LOOKUP('Données projet'!$E$10,$A$3:$A$203,AM3:AM203)-LOOKUP('Données projet'!$E$10,$A$3:$A$203,$H$3:$H$203))</f>
        <v>458.38901659119472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189.09998601768521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170.06696950201462</v>
      </c>
      <c r="AN4" s="62">
        <f ca="1">AVERAGE(OFFSET($AM$3,0,0,'Données projet'!$E$10+1,1))-AVERAGE(OFFSET($H$3,0,0,'Données projet'!$E$10+1,1))</f>
        <v>189.09998601768521</v>
      </c>
      <c r="AO4" s="62">
        <f>$AO$3</f>
        <v>458.38901659119472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189.09998601768521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173.87573401144391</v>
      </c>
      <c r="AN5" s="62">
        <f ca="1">AVERAGE(OFFSET($AM$3,0,0,'Données projet'!$E$10+1,1))-AVERAGE(OFFSET($H$3,0,0,'Données projet'!$E$10+1,1))</f>
        <v>189.09998601768521</v>
      </c>
      <c r="AO5" s="62">
        <f t="shared" ref="AO5:AO68" si="36">$AO$3</f>
        <v>458.38901659119472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189.09998601768521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178.12449433342073</v>
      </c>
      <c r="AN6" s="62">
        <f ca="1">AVERAGE(OFFSET($AM$3,0,0,'Données projet'!$E$10+1,1))-AVERAGE(OFFSET($H$3,0,0,'Données projet'!$E$10+1,1))</f>
        <v>189.09998601768521</v>
      </c>
      <c r="AO6" s="62">
        <f t="shared" si="36"/>
        <v>458.38901659119472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189.09998601768521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183.02770267974702</v>
      </c>
      <c r="AN7" s="62">
        <f ca="1">AVERAGE(OFFSET($AM$3,0,0,'Données projet'!$E$10+1,1))-AVERAGE(OFFSET($H$3,0,0,'Données projet'!$E$10+1,1))</f>
        <v>189.09998601768521</v>
      </c>
      <c r="AO7" s="62">
        <f t="shared" si="36"/>
        <v>458.38901659119472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189.09998601768521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188.89820966372753</v>
      </c>
      <c r="AN8" s="62">
        <f ca="1">AVERAGE(OFFSET($AM$3,0,0,'Données projet'!$E$10+1,1))-AVERAGE(OFFSET($H$3,0,0,'Données projet'!$E$10+1,1))</f>
        <v>189.09998601768521</v>
      </c>
      <c r="AO8" s="62">
        <f t="shared" si="36"/>
        <v>458.38901659119472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189.09998601768521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196.19268159537503</v>
      </c>
      <c r="AN9" s="62">
        <f ca="1">AVERAGE(OFFSET($AM$3,0,0,'Données projet'!$E$10+1,1))-AVERAGE(OFFSET($H$3,0,0,'Données projet'!$E$10+1,1))</f>
        <v>189.09998601768521</v>
      </c>
      <c r="AO9" s="62">
        <f t="shared" si="36"/>
        <v>458.38901659119472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189.09998601768521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205.57804737491071</v>
      </c>
      <c r="AN10" s="62">
        <f ca="1">AVERAGE(OFFSET($AM$3,0,0,'Données projet'!$E$10+1,1))-AVERAGE(OFFSET($H$3,0,0,'Données projet'!$E$10+1,1))</f>
        <v>189.09998601768521</v>
      </c>
      <c r="AO10" s="62">
        <f t="shared" si="36"/>
        <v>458.38901659119472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189.09998601768521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218.02874121181947</v>
      </c>
      <c r="AN11" s="62">
        <f ca="1">AVERAGE(OFFSET($AM$3,0,0,'Données projet'!$E$10+1,1))-AVERAGE(OFFSET($H$3,0,0,'Données projet'!$E$10+1,1))</f>
        <v>189.09998601768521</v>
      </c>
      <c r="AO11" s="62">
        <f t="shared" si="36"/>
        <v>458.38901659119472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189.09998601768521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234.96905499293683</v>
      </c>
      <c r="AN12" s="62">
        <f ca="1">AVERAGE(OFFSET($AM$3,0,0,'Données projet'!$E$10+1,1))-AVERAGE(OFFSET($H$3,0,0,'Données projet'!$E$10+1,1))</f>
        <v>189.09998601768521</v>
      </c>
      <c r="AO12" s="62">
        <f t="shared" si="36"/>
        <v>458.38901659119472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189.09998601768521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258.48158436490382</v>
      </c>
      <c r="AN13" s="62">
        <f ca="1">AVERAGE(OFFSET($AM$3,0,0,'Données projet'!$E$10+1,1))-AVERAGE(OFFSET($H$3,0,0,'Données projet'!$E$10+1,1))</f>
        <v>189.09998601768521</v>
      </c>
      <c r="AO13" s="62">
        <f t="shared" si="36"/>
        <v>458.38901659119472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189.09998601768521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291.61253837715054</v>
      </c>
      <c r="AN14" s="62">
        <f ca="1">AVERAGE(OFFSET($AM$3,0,0,'Données projet'!$E$10+1,1))-AVERAGE(OFFSET($H$3,0,0,'Données projet'!$E$10+1,1))</f>
        <v>189.09998601768521</v>
      </c>
      <c r="AO14" s="62">
        <f t="shared" si="36"/>
        <v>458.38901659119472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189.09998601768521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338.81904206751307</v>
      </c>
      <c r="AN15" s="62">
        <f ca="1">AVERAGE(OFFSET($AM$3,0,0,'Données projet'!$E$10+1,1))-AVERAGE(OFFSET($H$3,0,0,'Données projet'!$E$10+1,1))</f>
        <v>189.09998601768521</v>
      </c>
      <c r="AO15" s="62">
        <f t="shared" si="36"/>
        <v>458.38901659119472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324.10219344171639</v>
      </c>
      <c r="S16" s="62">
        <f ca="1">AVERAGE(OFFSET($R$3,0,0,'Données projet'!$E$9+1,1))-AVERAGE(OFFSET($H$3,0,0,'Données projet'!$E$9+1,1))</f>
        <v>189.09998601768521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324.10219344171639</v>
      </c>
      <c r="AN16" s="62">
        <f ca="1">AVERAGE(OFFSET($AM$3,0,0,'Données projet'!$E$10+1,1))-AVERAGE(OFFSET($H$3,0,0,'Données projet'!$E$10+1,1))</f>
        <v>189.09998601768521</v>
      </c>
      <c r="AO16" s="62">
        <f t="shared" si="36"/>
        <v>458.38901659119472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353.71510691220158</v>
      </c>
      <c r="S17" s="62">
        <f ca="1">AVERAGE(OFFSET($R$3,0,0,'Données projet'!$E$9+1,1))-AVERAGE(OFFSET($H$3,0,0,'Données projet'!$E$9+1,1))</f>
        <v>189.09998601768521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353.71510691220158</v>
      </c>
      <c r="AN17" s="62">
        <f ca="1">AVERAGE(OFFSET($AM$3,0,0,'Données projet'!$E$10+1,1))-AVERAGE(OFFSET($H$3,0,0,'Données projet'!$E$10+1,1))</f>
        <v>189.09998601768521</v>
      </c>
      <c r="AO17" s="62">
        <f t="shared" si="36"/>
        <v>458.38901659119472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383.1902172505234</v>
      </c>
      <c r="S18" s="62">
        <f ca="1">AVERAGE(OFFSET($R$3,0,0,'Données projet'!$E$9+1,1))-AVERAGE(OFFSET($H$3,0,0,'Données projet'!$E$9+1,1))</f>
        <v>189.09998601768521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383.1902172505234</v>
      </c>
      <c r="AN18" s="62">
        <f ca="1">AVERAGE(OFFSET($AM$3,0,0,'Données projet'!$E$10+1,1))-AVERAGE(OFFSET($H$3,0,0,'Données projet'!$E$10+1,1))</f>
        <v>189.09998601768521</v>
      </c>
      <c r="AO18" s="62">
        <f t="shared" si="36"/>
        <v>458.38901659119472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412.54791344188288</v>
      </c>
      <c r="S19" s="62">
        <f ca="1">AVERAGE(OFFSET($R$3,0,0,'Données projet'!$E$9+1,1))-AVERAGE(OFFSET($H$3,0,0,'Données projet'!$E$9+1,1))</f>
        <v>189.09998601768521</v>
      </c>
      <c r="T19" s="62">
        <f t="shared" si="34"/>
        <v>458.38901659119472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412.54791344188288</v>
      </c>
      <c r="AN19" s="62">
        <f ca="1">AVERAGE(OFFSET($AM$3,0,0,'Données projet'!$E$10+1,1))-AVERAGE(OFFSET($H$3,0,0,'Données projet'!$E$10+1,1))</f>
        <v>189.09998601768521</v>
      </c>
      <c r="AO19" s="62">
        <f t="shared" si="36"/>
        <v>458.38901659119472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441.80288798887409</v>
      </c>
      <c r="S20" s="62">
        <f ca="1">AVERAGE(OFFSET($R$3,0,0,'Données projet'!$E$9+1,1))-AVERAGE(OFFSET($H$3,0,0,'Données projet'!$E$9+1,1))</f>
        <v>189.09998601768521</v>
      </c>
      <c r="T20" s="62">
        <f t="shared" si="34"/>
        <v>458.38901659119472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441.80288798887409</v>
      </c>
      <c r="AN20" s="62">
        <f ca="1">AVERAGE(OFFSET($AM$3,0,0,'Données projet'!$E$10+1,1))-AVERAGE(OFFSET($H$3,0,0,'Données projet'!$E$10+1,1))</f>
        <v>189.09998601768521</v>
      </c>
      <c r="AO20" s="62">
        <f t="shared" si="36"/>
        <v>458.38901659119472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414.27433723259333</v>
      </c>
      <c r="S21" s="62">
        <f ca="1">AVERAGE(OFFSET($R$3,0,0,'Données projet'!$E$9+1,1))-AVERAGE(OFFSET($H$3,0,0,'Données projet'!$E$9+1,1))</f>
        <v>189.09998601768521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414.27433723259333</v>
      </c>
      <c r="AN21" s="62">
        <f ca="1">AVERAGE(OFFSET($AM$3,0,0,'Données projet'!$E$10+1,1))-AVERAGE(OFFSET($H$3,0,0,'Données projet'!$E$10+1,1))</f>
        <v>189.09998601768521</v>
      </c>
      <c r="AO21" s="62">
        <f t="shared" si="36"/>
        <v>458.38901659119472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442.20812764869811</v>
      </c>
      <c r="S22" s="62">
        <f ca="1">AVERAGE(OFFSET($R$3,0,0,'Données projet'!$E$9+1,1))-AVERAGE(OFFSET($H$3,0,0,'Données projet'!$E$9+1,1))</f>
        <v>189.09998601768521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442.20812764869811</v>
      </c>
      <c r="AN22" s="62">
        <f ca="1">AVERAGE(OFFSET($AM$3,0,0,'Données projet'!$E$10+1,1))-AVERAGE(OFFSET($H$3,0,0,'Données projet'!$E$10+1,1))</f>
        <v>189.09998601768521</v>
      </c>
      <c r="AO22" s="62">
        <f t="shared" si="36"/>
        <v>458.38901659119472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470.05625459508224</v>
      </c>
      <c r="S23" s="62">
        <f ca="1">AVERAGE(OFFSET($R$3,0,0,'Données projet'!$E$9+1,1))-AVERAGE(OFFSET($H$3,0,0,'Données projet'!$E$9+1,1))</f>
        <v>189.09998601768521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470.05625459508224</v>
      </c>
      <c r="AN23" s="62">
        <f ca="1">AVERAGE(OFFSET($AM$3,0,0,'Données projet'!$E$10+1,1))-AVERAGE(OFFSET($H$3,0,0,'Données projet'!$E$10+1,1))</f>
        <v>189.09998601768521</v>
      </c>
      <c r="AO23" s="62">
        <f t="shared" si="36"/>
        <v>458.38901659119472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497.82657920677127</v>
      </c>
      <c r="S24" s="62">
        <f ca="1">AVERAGE(OFFSET($R$3,0,0,'Données projet'!$E$9+1,1))-AVERAGE(OFFSET($H$3,0,0,'Données projet'!$E$9+1,1))</f>
        <v>189.09998601768521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497.82657920677127</v>
      </c>
      <c r="AN24" s="62">
        <f ca="1">AVERAGE(OFFSET($AM$3,0,0,'Données projet'!$E$10+1,1))-AVERAGE(OFFSET($H$3,0,0,'Données projet'!$E$10+1,1))</f>
        <v>189.09998601768521</v>
      </c>
      <c r="AO24" s="62">
        <f t="shared" si="36"/>
        <v>458.38901659119472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525.52547414253058</v>
      </c>
      <c r="S25" s="62">
        <f ca="1">AVERAGE(OFFSET($R$3,0,0,'Données projet'!$E$9+1,1))-AVERAGE(OFFSET($H$3,0,0,'Données projet'!$E$9+1,1))</f>
        <v>189.09998601768521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525.52547414253058</v>
      </c>
      <c r="AN25" s="62">
        <f ca="1">AVERAGE(OFFSET($AM$3,0,0,'Données projet'!$E$10+1,1))-AVERAGE(OFFSET($H$3,0,0,'Données projet'!$E$10+1,1))</f>
        <v>189.09998601768521</v>
      </c>
      <c r="AO25" s="62">
        <f t="shared" si="36"/>
        <v>458.38901659119472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477.31601054676975</v>
      </c>
      <c r="S26" s="62">
        <f ca="1">AVERAGE(OFFSET($R$3,0,0,'Données projet'!$E$9+1,1))-AVERAGE(OFFSET($H$3,0,0,'Données projet'!$E$9+1,1))</f>
        <v>189.09998601768521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477.31601054676975</v>
      </c>
      <c r="AN26" s="62">
        <f ca="1">AVERAGE(OFFSET($AM$3,0,0,'Données projet'!$E$10+1,1))-AVERAGE(OFFSET($H$3,0,0,'Données projet'!$E$10+1,1))</f>
        <v>189.09998601768521</v>
      </c>
      <c r="AO26" s="62">
        <f t="shared" si="36"/>
        <v>458.38901659119472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500.95474705289109</v>
      </c>
      <c r="S27" s="62">
        <f ca="1">AVERAGE(OFFSET($R$3,0,0,'Données projet'!$E$9+1,1))-AVERAGE(OFFSET($H$3,0,0,'Données projet'!$E$9+1,1))</f>
        <v>189.09998601768521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500.95474705289109</v>
      </c>
      <c r="AN27" s="62">
        <f ca="1">AVERAGE(OFFSET($AM$3,0,0,'Données projet'!$E$10+1,1))-AVERAGE(OFFSET($H$3,0,0,'Données projet'!$E$10+1,1))</f>
        <v>189.09998601768521</v>
      </c>
      <c r="AO27" s="62">
        <f t="shared" si="36"/>
        <v>458.38901659119472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524.53782507697167</v>
      </c>
      <c r="S28" s="62">
        <f ca="1">AVERAGE(OFFSET($R$3,0,0,'Données projet'!$E$9+1,1))-AVERAGE(OFFSET($H$3,0,0,'Données projet'!$E$9+1,1))</f>
        <v>189.09998601768521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524.53782507697167</v>
      </c>
      <c r="AN28" s="62">
        <f ca="1">AVERAGE(OFFSET($AM$3,0,0,'Données projet'!$E$10+1,1))-AVERAGE(OFFSET($H$3,0,0,'Données projet'!$E$10+1,1))</f>
        <v>189.09998601768521</v>
      </c>
      <c r="AO28" s="62">
        <f t="shared" si="36"/>
        <v>458.38901659119472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548.06861503713844</v>
      </c>
      <c r="S29" s="62">
        <f ca="1">AVERAGE(OFFSET($R$3,0,0,'Données projet'!$E$9+1,1))-AVERAGE(OFFSET($H$3,0,0,'Données projet'!$E$9+1,1))</f>
        <v>189.09998601768521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548.06861503713844</v>
      </c>
      <c r="AN29" s="62">
        <f ca="1">AVERAGE(OFFSET($AM$3,0,0,'Données projet'!$E$10+1,1))-AVERAGE(OFFSET($H$3,0,0,'Données projet'!$E$10+1,1))</f>
        <v>189.09998601768521</v>
      </c>
      <c r="AO29" s="62">
        <f t="shared" si="36"/>
        <v>458.38901659119472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571.55003986997372</v>
      </c>
      <c r="S30" s="62">
        <f ca="1">AVERAGE(OFFSET($R$3,0,0,'Données projet'!$E$9+1,1))-AVERAGE(OFFSET($H$3,0,0,'Données projet'!$E$9+1,1))</f>
        <v>189.09998601768521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571.55003986997372</v>
      </c>
      <c r="AN30" s="62">
        <f ca="1">AVERAGE(OFFSET($AM$3,0,0,'Données projet'!$E$10+1,1))-AVERAGE(OFFSET($H$3,0,0,'Données projet'!$E$10+1,1))</f>
        <v>189.09998601768521</v>
      </c>
      <c r="AO30" s="62">
        <f t="shared" si="36"/>
        <v>458.38901659119472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594.98466341986409</v>
      </c>
      <c r="S31" s="62">
        <f ca="1">AVERAGE(OFFSET($R$3,0,0,'Données projet'!$E$9+1,1))-AVERAGE(OFFSET($H$3,0,0,'Données projet'!$E$9+1,1))</f>
        <v>189.09998601768521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594.98466341986409</v>
      </c>
      <c r="AN31" s="62">
        <f ca="1">AVERAGE(OFFSET($AM$3,0,0,'Données projet'!$E$10+1,1))-AVERAGE(OFFSET($H$3,0,0,'Données projet'!$E$10+1,1))</f>
        <v>189.09998601768521</v>
      </c>
      <c r="AO31" s="62">
        <f t="shared" si="36"/>
        <v>458.38901659119472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618.37475691759983</v>
      </c>
      <c r="S32" s="62">
        <f ca="1">AVERAGE(OFFSET($R$3,0,0,'Données projet'!$E$9+1,1))-AVERAGE(OFFSET($H$3,0,0,'Données projet'!$E$9+1,1))</f>
        <v>189.09998601768521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618.37475691759983</v>
      </c>
      <c r="AN32" s="62">
        <f ca="1">AVERAGE(OFFSET($AM$3,0,0,'Données projet'!$E$10+1,1))-AVERAGE(OFFSET($H$3,0,0,'Données projet'!$E$10+1,1))</f>
        <v>189.09998601768521</v>
      </c>
      <c r="AO32" s="62">
        <f t="shared" si="36"/>
        <v>458.38901659119472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189.09998601768521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641.72234992452809</v>
      </c>
      <c r="AN33" s="62">
        <f ca="1">AVERAGE(OFFSET($AM$3,0,0,'Données projet'!$E$10+1,1))-AVERAGE(OFFSET($H$3,0,0,'Données projet'!$E$10+1,1))</f>
        <v>189.09998601768521</v>
      </c>
      <c r="AO33" s="62">
        <f t="shared" si="36"/>
        <v>458.38901659119472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240.04812321281955</v>
      </c>
      <c r="S34" s="62">
        <f ca="1">AVERAGE(OFFSET($R$3,0,0,'Données projet'!$E$9+1,1))-AVERAGE(OFFSET($H$3,0,0,'Données projet'!$E$9+1,1))</f>
        <v>189.09998601768521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240.04812321281955</v>
      </c>
      <c r="AN34" s="62">
        <f ca="1">AVERAGE(OFFSET($AM$3,0,0,'Données projet'!$E$10+1,1))-AVERAGE(OFFSET($H$3,0,0,'Données projet'!$E$10+1,1))</f>
        <v>189.09998601768521</v>
      </c>
      <c r="AO34" s="62">
        <f t="shared" si="36"/>
        <v>458.38901659119472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240.97250248052731</v>
      </c>
      <c r="S35" s="62">
        <f ca="1">AVERAGE(OFFSET($R$3,0,0,'Données projet'!$E$9+1,1))-AVERAGE(OFFSET($H$3,0,0,'Données projet'!$E$9+1,1))</f>
        <v>189.09998601768521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240.97250248052731</v>
      </c>
      <c r="AN35" s="62">
        <f ca="1">AVERAGE(OFFSET($AM$3,0,0,'Données projet'!$E$10+1,1))-AVERAGE(OFFSET($H$3,0,0,'Données projet'!$E$10+1,1))</f>
        <v>189.09998601768521</v>
      </c>
      <c r="AO35" s="62">
        <f t="shared" si="36"/>
        <v>458.38901659119472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241.88084583454273</v>
      </c>
      <c r="S36" s="62">
        <f ca="1">AVERAGE(OFFSET($R$3,0,0,'Données projet'!$E$9+1,1))-AVERAGE(OFFSET($H$3,0,0,'Données projet'!$E$9+1,1))</f>
        <v>189.09998601768521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241.88084583454273</v>
      </c>
      <c r="AN36" s="62">
        <f ca="1">AVERAGE(OFFSET($AM$3,0,0,'Données projet'!$E$10+1,1))-AVERAGE(OFFSET($H$3,0,0,'Données projet'!$E$10+1,1))</f>
        <v>189.09998601768521</v>
      </c>
      <c r="AO36" s="62">
        <f t="shared" si="36"/>
        <v>458.38901659119472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242.77343146211757</v>
      </c>
      <c r="S37" s="62">
        <f ca="1">AVERAGE(OFFSET($R$3,0,0,'Données projet'!$E$9+1,1))-AVERAGE(OFFSET($H$3,0,0,'Données projet'!$E$9+1,1))</f>
        <v>189.09998601768521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242.77343146211757</v>
      </c>
      <c r="AN37" s="62">
        <f ca="1">AVERAGE(OFFSET($AM$3,0,0,'Données projet'!$E$10+1,1))-AVERAGE(OFFSET($H$3,0,0,'Données projet'!$E$10+1,1))</f>
        <v>189.09998601768521</v>
      </c>
      <c r="AO37" s="62">
        <f t="shared" si="36"/>
        <v>458.38901659119472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243.65053272457649</v>
      </c>
      <c r="S38" s="62">
        <f ca="1">AVERAGE(OFFSET($R$3,0,0,'Données projet'!$E$9+1,1))-AVERAGE(OFFSET($H$3,0,0,'Données projet'!$E$9+1,1))</f>
        <v>189.09998601768521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243.65053272457649</v>
      </c>
      <c r="AN38" s="62">
        <f ca="1">AVERAGE(OFFSET($AM$3,0,0,'Données projet'!$E$10+1,1))-AVERAGE(OFFSET($H$3,0,0,'Données projet'!$E$10+1,1))</f>
        <v>189.09998601768521</v>
      </c>
      <c r="AO38" s="62">
        <f t="shared" si="36"/>
        <v>458.38901659119472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244.51241824103641</v>
      </c>
      <c r="S39" s="62">
        <f ca="1">AVERAGE(OFFSET($R$3,0,0,'Données projet'!$E$9+1,1))-AVERAGE(OFFSET($H$3,0,0,'Données projet'!$E$9+1,1))</f>
        <v>189.09998601768521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244.51241824103641</v>
      </c>
      <c r="AN39" s="62">
        <f ca="1">AVERAGE(OFFSET($AM$3,0,0,'Données projet'!$E$10+1,1))-AVERAGE(OFFSET($H$3,0,0,'Données projet'!$E$10+1,1))</f>
        <v>189.09998601768521</v>
      </c>
      <c r="AO39" s="62">
        <f t="shared" si="36"/>
        <v>458.38901659119472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245.35935197067309</v>
      </c>
      <c r="S40" s="62">
        <f ca="1">AVERAGE(OFFSET($R$3,0,0,'Données projet'!$E$9+1,1))-AVERAGE(OFFSET($H$3,0,0,'Données projet'!$E$9+1,1))</f>
        <v>189.09998601768521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245.35935197067309</v>
      </c>
      <c r="AN40" s="62">
        <f ca="1">AVERAGE(OFFSET($AM$3,0,0,'Données projet'!$E$10+1,1))-AVERAGE(OFFSET($H$3,0,0,'Données projet'!$E$10+1,1))</f>
        <v>189.09998601768521</v>
      </c>
      <c r="AO40" s="62">
        <f t="shared" si="36"/>
        <v>458.38901659119472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246.19159329356071</v>
      </c>
      <c r="S41" s="62">
        <f ca="1">AVERAGE(OFFSET($R$3,0,0,'Données projet'!$E$9+1,1))-AVERAGE(OFFSET($H$3,0,0,'Données projet'!$E$9+1,1))</f>
        <v>189.09998601768521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246.19159329356071</v>
      </c>
      <c r="AN41" s="62">
        <f ca="1">AVERAGE(OFFSET($AM$3,0,0,'Données projet'!$E$10+1,1))-AVERAGE(OFFSET($H$3,0,0,'Données projet'!$E$10+1,1))</f>
        <v>189.09998601768521</v>
      </c>
      <c r="AO41" s="62">
        <f t="shared" si="36"/>
        <v>458.38901659119472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247.0093970901091</v>
      </c>
      <c r="S42" s="62">
        <f ca="1">AVERAGE(OFFSET($R$3,0,0,'Données projet'!$E$9+1,1))-AVERAGE(OFFSET($H$3,0,0,'Données projet'!$E$9+1,1))</f>
        <v>189.09998601768521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247.0093970901091</v>
      </c>
      <c r="AN42" s="62">
        <f ca="1">AVERAGE(OFFSET($AM$3,0,0,'Données projet'!$E$10+1,1))-AVERAGE(OFFSET($H$3,0,0,'Données projet'!$E$10+1,1))</f>
        <v>189.09998601768521</v>
      </c>
      <c r="AO42" s="62">
        <f t="shared" si="36"/>
        <v>458.38901659119472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247.8130138191228</v>
      </c>
      <c r="S43" s="62">
        <f ca="1">AVERAGE(OFFSET($R$3,0,0,'Données projet'!$E$9+1,1))-AVERAGE(OFFSET($H$3,0,0,'Données projet'!$E$9+1,1))</f>
        <v>189.09998601768521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247.8130138191228</v>
      </c>
      <c r="AN43" s="62">
        <f ca="1">AVERAGE(OFFSET($AM$3,0,0,'Données projet'!$E$10+1,1))-AVERAGE(OFFSET($H$3,0,0,'Données projet'!$E$10+1,1))</f>
        <v>189.09998601768521</v>
      </c>
      <c r="AO43" s="62">
        <f t="shared" si="36"/>
        <v>458.38901659119472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248.60268959450596</v>
      </c>
      <c r="S44" s="62">
        <f ca="1">AVERAGE(OFFSET($R$3,0,0,'Données projet'!$E$9+1,1))-AVERAGE(OFFSET($H$3,0,0,'Données projet'!$E$9+1,1))</f>
        <v>189.09998601768521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248.60268959450596</v>
      </c>
      <c r="AN44" s="62">
        <f ca="1">AVERAGE(OFFSET($AM$3,0,0,'Données projet'!$E$10+1,1))-AVERAGE(OFFSET($H$3,0,0,'Données projet'!$E$10+1,1))</f>
        <v>189.09998601768521</v>
      </c>
      <c r="AO44" s="62">
        <f t="shared" si="36"/>
        <v>458.38901659119472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249.37866626063672</v>
      </c>
      <c r="S45" s="62">
        <f ca="1">AVERAGE(OFFSET($R$3,0,0,'Données projet'!$E$9+1,1))-AVERAGE(OFFSET($H$3,0,0,'Données projet'!$E$9+1,1))</f>
        <v>189.09998601768521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249.37866626063672</v>
      </c>
      <c r="AN45" s="62">
        <f ca="1">AVERAGE(OFFSET($AM$3,0,0,'Données projet'!$E$10+1,1))-AVERAGE(OFFSET($H$3,0,0,'Données projet'!$E$10+1,1))</f>
        <v>189.09998601768521</v>
      </c>
      <c r="AO45" s="62">
        <f t="shared" si="36"/>
        <v>458.38901659119472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250.14118146643403</v>
      </c>
      <c r="S46" s="62">
        <f ca="1">AVERAGE(OFFSET($R$3,0,0,'Données projet'!$E$9+1,1))-AVERAGE(OFFSET($H$3,0,0,'Données projet'!$E$9+1,1))</f>
        <v>189.09998601768521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250.14118146643403</v>
      </c>
      <c r="AN46" s="62">
        <f ca="1">AVERAGE(OFFSET($AM$3,0,0,'Données projet'!$E$10+1,1))-AVERAGE(OFFSET($H$3,0,0,'Données projet'!$E$10+1,1))</f>
        <v>189.09998601768521</v>
      </c>
      <c r="AO46" s="62">
        <f t="shared" si="36"/>
        <v>458.38901659119472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250.89046873813942</v>
      </c>
      <c r="S47" s="62">
        <f ca="1">AVERAGE(OFFSET($R$3,0,0,'Données projet'!$E$9+1,1))-AVERAGE(OFFSET($H$3,0,0,'Données projet'!$E$9+1,1))</f>
        <v>189.09998601768521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250.89046873813942</v>
      </c>
      <c r="AN47" s="62">
        <f ca="1">AVERAGE(OFFSET($AM$3,0,0,'Données projet'!$E$10+1,1))-AVERAGE(OFFSET($H$3,0,0,'Données projet'!$E$10+1,1))</f>
        <v>189.09998601768521</v>
      </c>
      <c r="AO47" s="62">
        <f t="shared" si="36"/>
        <v>458.38901659119472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251.62675755083612</v>
      </c>
      <c r="S48" s="62">
        <f ca="1">AVERAGE(OFFSET($R$3,0,0,'Données projet'!$E$9+1,1))-AVERAGE(OFFSET($H$3,0,0,'Données projet'!$E$9+1,1))</f>
        <v>189.09998601768521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251.62675755083612</v>
      </c>
      <c r="AN48" s="62">
        <f ca="1">AVERAGE(OFFSET($AM$3,0,0,'Données projet'!$E$10+1,1))-AVERAGE(OFFSET($H$3,0,0,'Données projet'!$E$10+1,1))</f>
        <v>189.09998601768521</v>
      </c>
      <c r="AO48" s="62">
        <f t="shared" si="36"/>
        <v>458.38901659119472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252.35027339872764</v>
      </c>
      <c r="S49" s="62">
        <f ca="1">AVERAGE(OFFSET($R$3,0,0,'Données projet'!$E$9+1,1))-AVERAGE(OFFSET($H$3,0,0,'Données projet'!$E$9+1,1))</f>
        <v>189.09998601768521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252.35027339872764</v>
      </c>
      <c r="AN49" s="62">
        <f ca="1">AVERAGE(OFFSET($AM$3,0,0,'Données projet'!$E$10+1,1))-AVERAGE(OFFSET($H$3,0,0,'Données projet'!$E$10+1,1))</f>
        <v>189.09998601768521</v>
      </c>
      <c r="AO49" s="62">
        <f t="shared" si="36"/>
        <v>458.38901659119472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253.06123786419738</v>
      </c>
      <c r="S50" s="62">
        <f ca="1">AVERAGE(OFFSET($R$3,0,0,'Données projet'!$E$9+1,1))-AVERAGE(OFFSET($H$3,0,0,'Données projet'!$E$9+1,1))</f>
        <v>189.09998601768521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253.06123786419738</v>
      </c>
      <c r="AN50" s="62">
        <f ca="1">AVERAGE(OFFSET($AM$3,0,0,'Données projet'!$E$10+1,1))-AVERAGE(OFFSET($H$3,0,0,'Données projet'!$E$10+1,1))</f>
        <v>189.09998601768521</v>
      </c>
      <c r="AO50" s="62">
        <f t="shared" si="36"/>
        <v>458.38901659119472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253.75986868566969</v>
      </c>
      <c r="S51" s="62">
        <f ca="1">AVERAGE(OFFSET($R$3,0,0,'Données projet'!$E$9+1,1))-AVERAGE(OFFSET($H$3,0,0,'Données projet'!$E$9+1,1))</f>
        <v>189.09998601768521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253.75986868566969</v>
      </c>
      <c r="AN51" s="62">
        <f ca="1">AVERAGE(OFFSET($AM$3,0,0,'Données projet'!$E$10+1,1))-AVERAGE(OFFSET($H$3,0,0,'Données projet'!$E$10+1,1))</f>
        <v>189.09998601768521</v>
      </c>
      <c r="AO51" s="62">
        <f t="shared" si="36"/>
        <v>458.38901659119472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254.44637982429396</v>
      </c>
      <c r="S52" s="62">
        <f ca="1">AVERAGE(OFFSET($R$3,0,0,'Données projet'!$E$9+1,1))-AVERAGE(OFFSET($H$3,0,0,'Données projet'!$E$9+1,1))</f>
        <v>189.09998601768521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254.44637982429396</v>
      </c>
      <c r="AN52" s="62">
        <f ca="1">AVERAGE(OFFSET($AM$3,0,0,'Données projet'!$E$10+1,1))-AVERAGE(OFFSET($H$3,0,0,'Données projet'!$E$10+1,1))</f>
        <v>189.09998601768521</v>
      </c>
      <c r="AO52" s="62">
        <f t="shared" si="36"/>
        <v>458.38901659119472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255.12098152947209</v>
      </c>
      <c r="S53" s="62">
        <f ca="1">AVERAGE(OFFSET($R$3,0,0,'Données projet'!$E$9+1,1))-AVERAGE(OFFSET($H$3,0,0,'Données projet'!$E$9+1,1))</f>
        <v>189.09998601768521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255.12098152947209</v>
      </c>
      <c r="AN53" s="62">
        <f ca="1">AVERAGE(OFFSET($AM$3,0,0,'Données projet'!$E$10+1,1))-AVERAGE(OFFSET($H$3,0,0,'Données projet'!$E$10+1,1))</f>
        <v>189.09998601768521</v>
      </c>
      <c r="AO53" s="62">
        <f t="shared" si="36"/>
        <v>458.38901659119472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255.78388040324882</v>
      </c>
      <c r="S54" s="62">
        <f ca="1">AVERAGE(OFFSET($R$3,0,0,'Données projet'!$E$9+1,1))-AVERAGE(OFFSET($H$3,0,0,'Données projet'!$E$9+1,1))</f>
        <v>189.09998601768521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255.78388040324882</v>
      </c>
      <c r="AN54" s="62">
        <f ca="1">AVERAGE(OFFSET($AM$3,0,0,'Données projet'!$E$10+1,1))-AVERAGE(OFFSET($H$3,0,0,'Données projet'!$E$10+1,1))</f>
        <v>189.09998601768521</v>
      </c>
      <c r="AO54" s="62">
        <f t="shared" si="36"/>
        <v>458.38901659119472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256.43527946358535</v>
      </c>
      <c r="S55" s="62">
        <f ca="1">AVERAGE(OFFSET($R$3,0,0,'Données projet'!$E$9+1,1))-AVERAGE(OFFSET($H$3,0,0,'Données projet'!$E$9+1,1))</f>
        <v>189.09998601768521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256.43527946358535</v>
      </c>
      <c r="AN55" s="62">
        <f ca="1">AVERAGE(OFFSET($AM$3,0,0,'Données projet'!$E$10+1,1))-AVERAGE(OFFSET($H$3,0,0,'Données projet'!$E$10+1,1))</f>
        <v>189.09998601768521</v>
      </c>
      <c r="AO55" s="62">
        <f t="shared" si="36"/>
        <v>458.38901659119472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257.07537820653522</v>
      </c>
      <c r="S56" s="62">
        <f ca="1">AVERAGE(OFFSET($R$3,0,0,'Données projet'!$E$9+1,1))-AVERAGE(OFFSET($H$3,0,0,'Données projet'!$E$9+1,1))</f>
        <v>189.09998601768521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257.07537820653522</v>
      </c>
      <c r="AN56" s="62">
        <f ca="1">AVERAGE(OFFSET($AM$3,0,0,'Données projet'!$E$10+1,1))-AVERAGE(OFFSET($H$3,0,0,'Données projet'!$E$10+1,1))</f>
        <v>189.09998601768521</v>
      </c>
      <c r="AO56" s="62">
        <f t="shared" si="36"/>
        <v>458.38901659119472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257.70437266734132</v>
      </c>
      <c r="S57" s="62">
        <f ca="1">AVERAGE(OFFSET($R$3,0,0,'Données projet'!$E$9+1,1))-AVERAGE(OFFSET($H$3,0,0,'Données projet'!$E$9+1,1))</f>
        <v>189.09998601768521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257.70437266734132</v>
      </c>
      <c r="AN57" s="62">
        <f ca="1">AVERAGE(OFFSET($AM$3,0,0,'Données projet'!$E$10+1,1))-AVERAGE(OFFSET($H$3,0,0,'Données projet'!$E$10+1,1))</f>
        <v>189.09998601768521</v>
      </c>
      <c r="AO57" s="62">
        <f t="shared" si="36"/>
        <v>458.38901659119472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258.32245548047337</v>
      </c>
      <c r="S58" s="62">
        <f ca="1">AVERAGE(OFFSET($R$3,0,0,'Données projet'!$E$9+1,1))-AVERAGE(OFFSET($H$3,0,0,'Données projet'!$E$9+1,1))</f>
        <v>189.09998601768521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258.32245548047337</v>
      </c>
      <c r="AN58" s="62">
        <f ca="1">AVERAGE(OFFSET($AM$3,0,0,'Données projet'!$E$10+1,1))-AVERAGE(OFFSET($H$3,0,0,'Données projet'!$E$10+1,1))</f>
        <v>189.09998601768521</v>
      </c>
      <c r="AO58" s="62">
        <f t="shared" si="36"/>
        <v>458.38901659119472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258.92981593862373</v>
      </c>
      <c r="S59" s="62">
        <f ca="1">AVERAGE(OFFSET($R$3,0,0,'Données projet'!$E$9+1,1))-AVERAGE(OFFSET($H$3,0,0,'Données projet'!$E$9+1,1))</f>
        <v>189.09998601768521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258.92981593862373</v>
      </c>
      <c r="AN59" s="62">
        <f ca="1">AVERAGE(OFFSET($AM$3,0,0,'Données projet'!$E$10+1,1))-AVERAGE(OFFSET($H$3,0,0,'Données projet'!$E$10+1,1))</f>
        <v>189.09998601768521</v>
      </c>
      <c r="AO59" s="62">
        <f t="shared" si="36"/>
        <v>458.38901659119472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259.5266400506797</v>
      </c>
      <c r="S60" s="62">
        <f ca="1">AVERAGE(OFFSET($R$3,0,0,'Données projet'!$E$9+1,1))-AVERAGE(OFFSET($H$3,0,0,'Données projet'!$E$9+1,1))</f>
        <v>189.09998601768521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259.5266400506797</v>
      </c>
      <c r="AN60" s="62">
        <f ca="1">AVERAGE(OFFSET($AM$3,0,0,'Données projet'!$E$10+1,1))-AVERAGE(OFFSET($H$3,0,0,'Données projet'!$E$10+1,1))</f>
        <v>189.09998601768521</v>
      </c>
      <c r="AO60" s="62">
        <f t="shared" si="36"/>
        <v>458.38901659119472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260.11311059869041</v>
      </c>
      <c r="S61" s="62">
        <f ca="1">AVERAGE(OFFSET($R$3,0,0,'Données projet'!$E$9+1,1))-AVERAGE(OFFSET($H$3,0,0,'Données projet'!$E$9+1,1))</f>
        <v>189.09998601768521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260.11311059869041</v>
      </c>
      <c r="AN61" s="62">
        <f ca="1">AVERAGE(OFFSET($AM$3,0,0,'Données projet'!$E$10+1,1))-AVERAGE(OFFSET($H$3,0,0,'Données projet'!$E$10+1,1))</f>
        <v>189.09998601768521</v>
      </c>
      <c r="AO61" s="62">
        <f t="shared" si="36"/>
        <v>458.38901659119472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260.68940719384477</v>
      </c>
      <c r="S62" s="62">
        <f ca="1">AVERAGE(OFFSET($R$3,0,0,'Données projet'!$E$9+1,1))-AVERAGE(OFFSET($H$3,0,0,'Données projet'!$E$9+1,1))</f>
        <v>189.09998601768521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260.68940719384477</v>
      </c>
      <c r="AN62" s="62">
        <f ca="1">AVERAGE(OFFSET($AM$3,0,0,'Données projet'!$E$10+1,1))-AVERAGE(OFFSET($H$3,0,0,'Données projet'!$E$10+1,1))</f>
        <v>189.09998601768521</v>
      </c>
      <c r="AO62" s="62">
        <f t="shared" si="36"/>
        <v>458.38901659119472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261.25570633147947</v>
      </c>
      <c r="S63" s="62">
        <f ca="1">AVERAGE(OFFSET($R$3,0,0,'Données projet'!$E$9+1,1))-AVERAGE(OFFSET($H$3,0,0,'Données projet'!$E$9+1,1))</f>
        <v>189.09998601768521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261.25570633147947</v>
      </c>
      <c r="AN63" s="62">
        <f ca="1">AVERAGE(OFFSET($AM$3,0,0,'Données projet'!$E$10+1,1))-AVERAGE(OFFSET($H$3,0,0,'Données projet'!$E$10+1,1))</f>
        <v>189.09998601768521</v>
      </c>
      <c r="AO63" s="62">
        <f t="shared" si="36"/>
        <v>458.38901659119472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261.81218144513133</v>
      </c>
      <c r="S64" s="62">
        <f ca="1">AVERAGE(OFFSET($R$3,0,0,'Données projet'!$E$9+1,1))-AVERAGE(OFFSET($H$3,0,0,'Données projet'!$E$9+1,1))</f>
        <v>189.09998601768521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261.81218144513133</v>
      </c>
      <c r="AN64" s="62">
        <f ca="1">AVERAGE(OFFSET($AM$3,0,0,'Données projet'!$E$10+1,1))-AVERAGE(OFFSET($H$3,0,0,'Données projet'!$E$10+1,1))</f>
        <v>189.09998601768521</v>
      </c>
      <c r="AO64" s="62">
        <f t="shared" si="36"/>
        <v>458.38901659119472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262.35900295965331</v>
      </c>
      <c r="S65" s="62">
        <f ca="1">AVERAGE(OFFSET($R$3,0,0,'Données projet'!$E$9+1,1))-AVERAGE(OFFSET($H$3,0,0,'Données projet'!$E$9+1,1))</f>
        <v>189.09998601768521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262.35900295965331</v>
      </c>
      <c r="AN65" s="62">
        <f ca="1">AVERAGE(OFFSET($AM$3,0,0,'Données projet'!$E$10+1,1))-AVERAGE(OFFSET($H$3,0,0,'Données projet'!$E$10+1,1))</f>
        <v>189.09998601768521</v>
      </c>
      <c r="AO65" s="62">
        <f t="shared" si="36"/>
        <v>458.38901659119472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262.8963383434081</v>
      </c>
      <c r="S66" s="62">
        <f ca="1">AVERAGE(OFFSET($R$3,0,0,'Données projet'!$E$9+1,1))-AVERAGE(OFFSET($H$3,0,0,'Données projet'!$E$9+1,1))</f>
        <v>189.09998601768521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262.8963383434081</v>
      </c>
      <c r="AN66" s="62">
        <f ca="1">AVERAGE(OFFSET($AM$3,0,0,'Données projet'!$E$10+1,1))-AVERAGE(OFFSET($H$3,0,0,'Données projet'!$E$10+1,1))</f>
        <v>189.09998601768521</v>
      </c>
      <c r="AO66" s="62">
        <f t="shared" si="36"/>
        <v>458.38901659119472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263.42435215955675</v>
      </c>
      <c r="S67" s="62">
        <f ca="1">AVERAGE(OFFSET($R$3,0,0,'Données projet'!$E$9+1,1))-AVERAGE(OFFSET($H$3,0,0,'Données projet'!$E$9+1,1))</f>
        <v>189.09998601768521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263.42435215955675</v>
      </c>
      <c r="AN67" s="62">
        <f ca="1">AVERAGE(OFFSET($AM$3,0,0,'Données projet'!$E$10+1,1))-AVERAGE(OFFSET($H$3,0,0,'Données projet'!$E$10+1,1))</f>
        <v>189.09998601768521</v>
      </c>
      <c r="AO67" s="62">
        <f t="shared" si="36"/>
        <v>458.38901659119472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263.94320611645719</v>
      </c>
      <c r="S68" s="62">
        <f ca="1">AVERAGE(OFFSET($R$3,0,0,'Données projet'!$E$9+1,1))-AVERAGE(OFFSET($H$3,0,0,'Données projet'!$E$9+1,1))</f>
        <v>189.09998601768521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263.94320611645719</v>
      </c>
      <c r="AN68" s="62">
        <f ca="1">AVERAGE(OFFSET($AM$3,0,0,'Données projet'!$E$10+1,1))-AVERAGE(OFFSET($H$3,0,0,'Données projet'!$E$10+1,1))</f>
        <v>189.09998601768521</v>
      </c>
      <c r="AO68" s="62">
        <f t="shared" si="36"/>
        <v>458.38901659119472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264.45305911718907</v>
      </c>
      <c r="S69" s="62">
        <f ca="1">AVERAGE(OFFSET($R$3,0,0,'Données projet'!$E$9+1,1))-AVERAGE(OFFSET($H$3,0,0,'Données projet'!$E$9+1,1))</f>
        <v>189.09998601768521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264.45305911718907</v>
      </c>
      <c r="AN69" s="62">
        <f ca="1">AVERAGE(OFFSET($AM$3,0,0,'Données projet'!$E$10+1,1))-AVERAGE(OFFSET($H$3,0,0,'Données projet'!$E$10+1,1))</f>
        <v>189.09998601768521</v>
      </c>
      <c r="AO69" s="62">
        <f t="shared" ref="AO69:AO132" si="90">$AO$3</f>
        <v>458.38901659119472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264.9540673082189</v>
      </c>
      <c r="S70" s="62">
        <f ca="1">AVERAGE(OFFSET($R$3,0,0,'Données projet'!$E$9+1,1))-AVERAGE(OFFSET($H$3,0,0,'Données projet'!$E$9+1,1))</f>
        <v>189.09998601768521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264.9540673082189</v>
      </c>
      <c r="AN70" s="62">
        <f ca="1">AVERAGE(OFFSET($AM$3,0,0,'Données projet'!$E$10+1,1))-AVERAGE(OFFSET($H$3,0,0,'Données projet'!$E$10+1,1))</f>
        <v>189.09998601768521</v>
      </c>
      <c r="AO70" s="62">
        <f t="shared" si="90"/>
        <v>458.38901659119472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265.44638412722082</v>
      </c>
      <c r="S71" s="62">
        <f ca="1">AVERAGE(OFFSET($R$3,0,0,'Données projet'!$E$9+1,1))-AVERAGE(OFFSET($H$3,0,0,'Données projet'!$E$9+1,1))</f>
        <v>189.09998601768521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265.44638412722082</v>
      </c>
      <c r="AN71" s="62">
        <f ca="1">AVERAGE(OFFSET($AM$3,0,0,'Données projet'!$E$10+1,1))-AVERAGE(OFFSET($H$3,0,0,'Données projet'!$E$10+1,1))</f>
        <v>189.09998601768521</v>
      </c>
      <c r="AO71" s="62">
        <f t="shared" si="90"/>
        <v>458.38901659119472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265.93016035006855</v>
      </c>
      <c r="S72" s="62">
        <f ca="1">AVERAGE(OFFSET($R$3,0,0,'Données projet'!$E$9+1,1))-AVERAGE(OFFSET($H$3,0,0,'Données projet'!$E$9+1,1))</f>
        <v>189.09998601768521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265.93016035006855</v>
      </c>
      <c r="AN72" s="62">
        <f ca="1">AVERAGE(OFFSET($AM$3,0,0,'Données projet'!$E$10+1,1))-AVERAGE(OFFSET($H$3,0,0,'Données projet'!$E$10+1,1))</f>
        <v>189.09998601768521</v>
      </c>
      <c r="AO72" s="62">
        <f t="shared" si="90"/>
        <v>458.38901659119472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266.40554413701147</v>
      </c>
      <c r="S73" s="62">
        <f ca="1">AVERAGE(OFFSET($R$3,0,0,'Données projet'!$E$9+1,1))-AVERAGE(OFFSET($H$3,0,0,'Données projet'!$E$9+1,1))</f>
        <v>189.09998601768521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266.40554413701147</v>
      </c>
      <c r="AN73" s="62">
        <f ca="1">AVERAGE(OFFSET($AM$3,0,0,'Données projet'!$E$10+1,1))-AVERAGE(OFFSET($H$3,0,0,'Données projet'!$E$10+1,1))</f>
        <v>189.09998601768521</v>
      </c>
      <c r="AO73" s="62">
        <f t="shared" si="90"/>
        <v>458.38901659119472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266.87268107804994</v>
      </c>
      <c r="S74" s="62">
        <f ca="1">AVERAGE(OFFSET($R$3,0,0,'Données projet'!$E$9+1,1))-AVERAGE(OFFSET($H$3,0,0,'Données projet'!$E$9+1,1))</f>
        <v>189.09998601768521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266.87268107804994</v>
      </c>
      <c r="AN74" s="62">
        <f ca="1">AVERAGE(OFFSET($AM$3,0,0,'Données projet'!$E$10+1,1))-AVERAGE(OFFSET($H$3,0,0,'Données projet'!$E$10+1,1))</f>
        <v>189.09998601768521</v>
      </c>
      <c r="AO74" s="62">
        <f t="shared" si="90"/>
        <v>458.38901659119472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267.3317142375231</v>
      </c>
      <c r="S75" s="62">
        <f ca="1">AVERAGE(OFFSET($R$3,0,0,'Données projet'!$E$9+1,1))-AVERAGE(OFFSET($H$3,0,0,'Données projet'!$E$9+1,1))</f>
        <v>189.09998601768521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267.3317142375231</v>
      </c>
      <c r="AN75" s="62">
        <f ca="1">AVERAGE(OFFSET($AM$3,0,0,'Données projet'!$E$10+1,1))-AVERAGE(OFFSET($H$3,0,0,'Données projet'!$E$10+1,1))</f>
        <v>189.09998601768521</v>
      </c>
      <c r="AO75" s="62">
        <f t="shared" si="90"/>
        <v>458.38901659119472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267.78278419792377</v>
      </c>
      <c r="S76" s="62">
        <f ca="1">AVERAGE(OFFSET($R$3,0,0,'Données projet'!$E$9+1,1))-AVERAGE(OFFSET($H$3,0,0,'Données projet'!$E$9+1,1))</f>
        <v>189.09998601768521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267.78278419792377</v>
      </c>
      <c r="AN76" s="62">
        <f ca="1">AVERAGE(OFFSET($AM$3,0,0,'Données projet'!$E$10+1,1))-AVERAGE(OFFSET($H$3,0,0,'Données projet'!$E$10+1,1))</f>
        <v>189.09998601768521</v>
      </c>
      <c r="AO76" s="62">
        <f t="shared" si="90"/>
        <v>458.38901659119472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268.22602910295285</v>
      </c>
      <c r="S77" s="62">
        <f ca="1">AVERAGE(OFFSET($R$3,0,0,'Données projet'!$E$9+1,1))-AVERAGE(OFFSET($H$3,0,0,'Données projet'!$E$9+1,1))</f>
        <v>189.09998601768521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268.22602910295285</v>
      </c>
      <c r="AN77" s="62">
        <f ca="1">AVERAGE(OFFSET($AM$3,0,0,'Données projet'!$E$10+1,1))-AVERAGE(OFFSET($H$3,0,0,'Données projet'!$E$10+1,1))</f>
        <v>189.09998601768521</v>
      </c>
      <c r="AO77" s="62">
        <f t="shared" si="90"/>
        <v>458.38901659119472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268.66158469982679</v>
      </c>
      <c r="S78" s="62">
        <f ca="1">AVERAGE(OFFSET($R$3,0,0,'Données projet'!$E$9+1,1))-AVERAGE(OFFSET($H$3,0,0,'Données projet'!$E$9+1,1))</f>
        <v>189.09998601768521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268.66158469982679</v>
      </c>
      <c r="AN78" s="62">
        <f ca="1">AVERAGE(OFFSET($AM$3,0,0,'Données projet'!$E$10+1,1))-AVERAGE(OFFSET($H$3,0,0,'Données projet'!$E$10+1,1))</f>
        <v>189.09998601768521</v>
      </c>
      <c r="AO78" s="62">
        <f t="shared" si="90"/>
        <v>458.38901659119472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269.08958438085142</v>
      </c>
      <c r="S79" s="62">
        <f ca="1">AVERAGE(OFFSET($R$3,0,0,'Données projet'!$E$9+1,1))-AVERAGE(OFFSET($H$3,0,0,'Données projet'!$E$9+1,1))</f>
        <v>189.09998601768521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269.08958438085142</v>
      </c>
      <c r="AN79" s="62">
        <f ca="1">AVERAGE(OFFSET($AM$3,0,0,'Données projet'!$E$10+1,1))-AVERAGE(OFFSET($H$3,0,0,'Données projet'!$E$10+1,1))</f>
        <v>189.09998601768521</v>
      </c>
      <c r="AO79" s="62">
        <f t="shared" si="90"/>
        <v>458.38901659119472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269.51015922427428</v>
      </c>
      <c r="S80" s="62">
        <f ca="1">AVERAGE(OFFSET($R$3,0,0,'Données projet'!$E$9+1,1))-AVERAGE(OFFSET($H$3,0,0,'Données projet'!$E$9+1,1))</f>
        <v>189.09998601768521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269.51015922427428</v>
      </c>
      <c r="AN80" s="62">
        <f ca="1">AVERAGE(OFFSET($AM$3,0,0,'Données projet'!$E$10+1,1))-AVERAGE(OFFSET($H$3,0,0,'Données projet'!$E$10+1,1))</f>
        <v>189.09998601768521</v>
      </c>
      <c r="AO80" s="62">
        <f t="shared" si="90"/>
        <v>458.38901659119472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269.92343803442822</v>
      </c>
      <c r="S81" s="62">
        <f ca="1">AVERAGE(OFFSET($R$3,0,0,'Données projet'!$E$9+1,1))-AVERAGE(OFFSET($H$3,0,0,'Données projet'!$E$9+1,1))</f>
        <v>189.09998601768521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269.92343803442822</v>
      </c>
      <c r="AN81" s="62">
        <f ca="1">AVERAGE(OFFSET($AM$3,0,0,'Données projet'!$E$10+1,1))-AVERAGE(OFFSET($H$3,0,0,'Données projet'!$E$10+1,1))</f>
        <v>189.09998601768521</v>
      </c>
      <c r="AO81" s="62">
        <f t="shared" si="90"/>
        <v>458.38901659119472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270.32954738117894</v>
      </c>
      <c r="S82" s="62">
        <f ca="1">AVERAGE(OFFSET($R$3,0,0,'Données projet'!$E$9+1,1))-AVERAGE(OFFSET($H$3,0,0,'Données projet'!$E$9+1,1))</f>
        <v>189.09998601768521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270.32954738117894</v>
      </c>
      <c r="AN82" s="62">
        <f ca="1">AVERAGE(OFFSET($AM$3,0,0,'Données projet'!$E$10+1,1))-AVERAGE(OFFSET($H$3,0,0,'Données projet'!$E$10+1,1))</f>
        <v>189.09998601768521</v>
      </c>
      <c r="AO82" s="62">
        <f t="shared" si="90"/>
        <v>458.38901659119472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270.72861163868811</v>
      </c>
      <c r="S83" s="62">
        <f ca="1">AVERAGE(OFFSET($R$3,0,0,'Données projet'!$E$9+1,1))-AVERAGE(OFFSET($H$3,0,0,'Données projet'!$E$9+1,1))</f>
        <v>189.09998601768521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270.72861163868811</v>
      </c>
      <c r="AN83" s="62">
        <f ca="1">AVERAGE(OFFSET($AM$3,0,0,'Données projet'!$E$10+1,1))-AVERAGE(OFFSET($H$3,0,0,'Données projet'!$E$10+1,1))</f>
        <v>189.09998601768521</v>
      </c>
      <c r="AO83" s="62">
        <f t="shared" si="90"/>
        <v>458.38901659119472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189.09998601768521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271.12075302350343</v>
      </c>
      <c r="AN84" s="62">
        <f ca="1">AVERAGE(OFFSET($AM$3,0,0,'Données projet'!$E$10+1,1))-AVERAGE(OFFSET($H$3,0,0,'Données projet'!$E$10+1,1))</f>
        <v>189.09998601768521</v>
      </c>
      <c r="AO84" s="62">
        <f t="shared" si="90"/>
        <v>458.38901659119472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189.09998601768521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271.50609163198902</v>
      </c>
      <c r="AN85" s="62">
        <f ca="1">AVERAGE(OFFSET($AM$3,0,0,'Données projet'!$E$10+1,1))-AVERAGE(OFFSET($H$3,0,0,'Données projet'!$E$10+1,1))</f>
        <v>189.09998601768521</v>
      </c>
      <c r="AO85" s="62">
        <f t="shared" si="90"/>
        <v>458.38901659119472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189.09998601768521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271.88474547710547</v>
      </c>
      <c r="AN86" s="62">
        <f ca="1">AVERAGE(OFFSET($AM$3,0,0,'Données projet'!$E$10+1,1))-AVERAGE(OFFSET($H$3,0,0,'Données projet'!$E$10+1,1))</f>
        <v>189.09998601768521</v>
      </c>
      <c r="AO86" s="62">
        <f t="shared" si="90"/>
        <v>458.38901659119472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189.09998601768521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272.2568305245523</v>
      </c>
      <c r="AN87" s="62">
        <f ca="1">AVERAGE(OFFSET($AM$3,0,0,'Données projet'!$E$10+1,1))-AVERAGE(OFFSET($H$3,0,0,'Données projet'!$E$10+1,1))</f>
        <v>189.09998601768521</v>
      </c>
      <c r="AO87" s="62">
        <f t="shared" si="90"/>
        <v>458.38901659119472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189.09998601768521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272.6224607282835</v>
      </c>
      <c r="AN88" s="62">
        <f ca="1">AVERAGE(OFFSET($AM$3,0,0,'Données projet'!$E$10+1,1))-AVERAGE(OFFSET($H$3,0,0,'Données projet'!$E$10+1,1))</f>
        <v>189.09998601768521</v>
      </c>
      <c r="AO88" s="62">
        <f t="shared" si="90"/>
        <v>458.38901659119472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189.09998601768521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272.98174806540669</v>
      </c>
      <c r="AN89" s="62">
        <f ca="1">AVERAGE(OFFSET($AM$3,0,0,'Données projet'!$E$10+1,1))-AVERAGE(OFFSET($H$3,0,0,'Données projet'!$E$10+1,1))</f>
        <v>189.09998601768521</v>
      </c>
      <c r="AO89" s="62">
        <f t="shared" si="90"/>
        <v>458.38901659119472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189.09998601768521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273.33480257047682</v>
      </c>
      <c r="AN90" s="62">
        <f ca="1">AVERAGE(OFFSET($AM$3,0,0,'Données projet'!$E$10+1,1))-AVERAGE(OFFSET($H$3,0,0,'Données projet'!$E$10+1,1))</f>
        <v>189.09998601768521</v>
      </c>
      <c r="AO90" s="62">
        <f t="shared" si="90"/>
        <v>458.38901659119472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189.09998601768521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273.68173236919569</v>
      </c>
      <c r="AN91" s="62">
        <f ca="1">AVERAGE(OFFSET($AM$3,0,0,'Données projet'!$E$10+1,1))-AVERAGE(OFFSET($H$3,0,0,'Données projet'!$E$10+1,1))</f>
        <v>189.09998601768521</v>
      </c>
      <c r="AO91" s="62">
        <f t="shared" si="90"/>
        <v>458.38901659119472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189.09998601768521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274.02264371152557</v>
      </c>
      <c r="AN92" s="62">
        <f ca="1">AVERAGE(OFFSET($AM$3,0,0,'Données projet'!$E$10+1,1))-AVERAGE(OFFSET($H$3,0,0,'Données projet'!$E$10+1,1))</f>
        <v>189.09998601768521</v>
      </c>
      <c r="AO92" s="62">
        <f t="shared" si="90"/>
        <v>458.38901659119472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189.09998601768521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274.35764100422966</v>
      </c>
      <c r="AN93" s="62">
        <f ca="1">AVERAGE(OFFSET($AM$3,0,0,'Données projet'!$E$10+1,1))-AVERAGE(OFFSET($H$3,0,0,'Données projet'!$E$10+1,1))</f>
        <v>189.09998601768521</v>
      </c>
      <c r="AO93" s="62">
        <f t="shared" si="90"/>
        <v>458.38901659119472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189.09998601768521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274.68682684284704</v>
      </c>
      <c r="AN94" s="62">
        <f ca="1">AVERAGE(OFFSET($AM$3,0,0,'Données projet'!$E$10+1,1))-AVERAGE(OFFSET($H$3,0,0,'Données projet'!$E$10+1,1))</f>
        <v>189.09998601768521</v>
      </c>
      <c r="AO94" s="62">
        <f t="shared" si="90"/>
        <v>458.38901659119472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189.09998601768521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275.01030204311371</v>
      </c>
      <c r="AN95" s="62">
        <f ca="1">AVERAGE(OFFSET($AM$3,0,0,'Données projet'!$E$10+1,1))-AVERAGE(OFFSET($H$3,0,0,'Données projet'!$E$10+1,1))</f>
        <v>189.09998601768521</v>
      </c>
      <c r="AO95" s="62">
        <f t="shared" si="90"/>
        <v>458.38901659119472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189.09998601768521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275.32816567183795</v>
      </c>
      <c r="AN96" s="62">
        <f ca="1">AVERAGE(OFFSET($AM$3,0,0,'Données projet'!$E$10+1,1))-AVERAGE(OFFSET($H$3,0,0,'Données projet'!$E$10+1,1))</f>
        <v>189.09998601768521</v>
      </c>
      <c r="AO96" s="62">
        <f t="shared" si="90"/>
        <v>458.38901659119472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189.09998601768521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275.64051507724048</v>
      </c>
      <c r="AN97" s="62">
        <f ca="1">AVERAGE(OFFSET($AM$3,0,0,'Données projet'!$E$10+1,1))-AVERAGE(OFFSET($H$3,0,0,'Données projet'!$E$10+1,1))</f>
        <v>189.09998601768521</v>
      </c>
      <c r="AO97" s="62">
        <f t="shared" si="90"/>
        <v>458.38901659119472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189.09998601768521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275.94744591876793</v>
      </c>
      <c r="AN98" s="62">
        <f ca="1">AVERAGE(OFFSET($AM$3,0,0,'Données projet'!$E$10+1,1))-AVERAGE(OFFSET($H$3,0,0,'Données projet'!$E$10+1,1))</f>
        <v>189.09998601768521</v>
      </c>
      <c r="AO98" s="62">
        <f t="shared" si="90"/>
        <v>458.38901659119472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189.09998601768521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276.24905219638941</v>
      </c>
      <c r="AN99" s="62">
        <f ca="1">AVERAGE(OFFSET($AM$3,0,0,'Données projet'!$E$10+1,1))-AVERAGE(OFFSET($H$3,0,0,'Données projet'!$E$10+1,1))</f>
        <v>189.09998601768521</v>
      </c>
      <c r="AO99" s="62">
        <f t="shared" si="90"/>
        <v>458.38901659119472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189.09998601768521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276.5454262793848</v>
      </c>
      <c r="AN100" s="62">
        <f ca="1">AVERAGE(OFFSET($AM$3,0,0,'Données projet'!$E$10+1,1))-AVERAGE(OFFSET($H$3,0,0,'Données projet'!$E$10+1,1))</f>
        <v>189.09998601768521</v>
      </c>
      <c r="AO100" s="62">
        <f t="shared" si="90"/>
        <v>458.38901659119472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189.09998601768521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276.83665893463336</v>
      </c>
      <c r="AN101" s="62">
        <f ca="1">AVERAGE(OFFSET($AM$3,0,0,'Données projet'!$E$10+1,1))-AVERAGE(OFFSET($H$3,0,0,'Données projet'!$E$10+1,1))</f>
        <v>189.09998601768521</v>
      </c>
      <c r="AO101" s="62">
        <f t="shared" si="90"/>
        <v>458.38901659119472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189.09998601768521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277.12283935441212</v>
      </c>
      <c r="AN102" s="62">
        <f ca="1">AVERAGE(OFFSET($AM$3,0,0,'Données projet'!$E$10+1,1))-AVERAGE(OFFSET($H$3,0,0,'Données projet'!$E$10+1,1))</f>
        <v>189.09998601768521</v>
      </c>
      <c r="AO102" s="62">
        <f t="shared" si="90"/>
        <v>458.38901659119472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189.09998601768521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277.40405518371119</v>
      </c>
      <c r="AN103" s="62">
        <f ca="1">AVERAGE(OFFSET($AM$3,0,0,'Données projet'!$E$10+1,1))-AVERAGE(OFFSET($H$3,0,0,'Données projet'!$E$10+1,1))</f>
        <v>189.09998601768521</v>
      </c>
      <c r="AO103" s="62">
        <f t="shared" si="90"/>
        <v>458.38901659119472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189.09998601768521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277.68039254707639</v>
      </c>
      <c r="AN104" s="62">
        <f ca="1">AVERAGE(OFFSET($AM$3,0,0,'Données projet'!$E$10+1,1))-AVERAGE(OFFSET($H$3,0,0,'Données projet'!$E$10+1,1))</f>
        <v>189.09998601768521</v>
      </c>
      <c r="AO104" s="62">
        <f t="shared" si="90"/>
        <v>458.38901659119472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189.09998601768521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277.95193607498493</v>
      </c>
      <c r="AN105" s="62">
        <f ca="1">AVERAGE(OFFSET($AM$3,0,0,'Données projet'!$E$10+1,1))-AVERAGE(OFFSET($H$3,0,0,'Données projet'!$E$10+1,1))</f>
        <v>189.09998601768521</v>
      </c>
      <c r="AO105" s="62">
        <f t="shared" si="90"/>
        <v>458.38901659119472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189.09998601768521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278.21876892976468</v>
      </c>
      <c r="AN106" s="62">
        <f ca="1">AVERAGE(OFFSET($AM$3,0,0,'Données projet'!$E$10+1,1))-AVERAGE(OFFSET($H$3,0,0,'Données projet'!$E$10+1,1))</f>
        <v>189.09998601768521</v>
      </c>
      <c r="AO106" s="62">
        <f t="shared" si="90"/>
        <v>458.38901659119472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189.09998601768521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278.4809728310629</v>
      </c>
      <c r="AN107" s="62">
        <f ca="1">AVERAGE(OFFSET($AM$3,0,0,'Données projet'!$E$10+1,1))-AVERAGE(OFFSET($H$3,0,0,'Données projet'!$E$10+1,1))</f>
        <v>189.09998601768521</v>
      </c>
      <c r="AO107" s="62">
        <f t="shared" si="90"/>
        <v>458.38901659119472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189.09998601768521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278.73862808087375</v>
      </c>
      <c r="AN108" s="62">
        <f ca="1">AVERAGE(OFFSET($AM$3,0,0,'Données projet'!$E$10+1,1))-AVERAGE(OFFSET($H$3,0,0,'Données projet'!$E$10+1,1))</f>
        <v>189.09998601768521</v>
      </c>
      <c r="AO108" s="62">
        <f t="shared" si="90"/>
        <v>458.38901659119472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189.09998601768521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278.99181358813109</v>
      </c>
      <c r="AN109" s="62">
        <f ca="1">AVERAGE(OFFSET($AM$3,0,0,'Données projet'!$E$10+1,1))-AVERAGE(OFFSET($H$3,0,0,'Données projet'!$E$10+1,1))</f>
        <v>189.09998601768521</v>
      </c>
      <c r="AO109" s="62">
        <f t="shared" si="90"/>
        <v>458.38901659119472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189.09998601768521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279.24060689287563</v>
      </c>
      <c r="AN110" s="62">
        <f ca="1">AVERAGE(OFFSET($AM$3,0,0,'Données projet'!$E$10+1,1))-AVERAGE(OFFSET($H$3,0,0,'Données projet'!$E$10+1,1))</f>
        <v>189.09998601768521</v>
      </c>
      <c r="AO110" s="62">
        <f t="shared" si="90"/>
        <v>458.38901659119472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189.09998601768521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279.48508419000132</v>
      </c>
      <c r="AN111" s="62">
        <f ca="1">AVERAGE(OFFSET($AM$3,0,0,'Données projet'!$E$10+1,1))-AVERAGE(OFFSET($H$3,0,0,'Données projet'!$E$10+1,1))</f>
        <v>189.09998601768521</v>
      </c>
      <c r="AO111" s="62">
        <f t="shared" si="90"/>
        <v>458.38901659119472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189.09998601768521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279.72532035259127</v>
      </c>
      <c r="AN112" s="62">
        <f ca="1">AVERAGE(OFFSET($AM$3,0,0,'Données projet'!$E$10+1,1))-AVERAGE(OFFSET($H$3,0,0,'Données projet'!$E$10+1,1))</f>
        <v>189.09998601768521</v>
      </c>
      <c r="AO112" s="62">
        <f t="shared" si="90"/>
        <v>458.38901659119472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189.09998601768521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279.96138895484785</v>
      </c>
      <c r="AN113" s="62">
        <f ca="1">AVERAGE(OFFSET($AM$3,0,0,'Données projet'!$E$10+1,1))-AVERAGE(OFFSET($H$3,0,0,'Données projet'!$E$10+1,1))</f>
        <v>189.09998601768521</v>
      </c>
      <c r="AO113" s="62">
        <f t="shared" si="90"/>
        <v>458.38901659119472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189.09998601768521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280.19336229462556</v>
      </c>
      <c r="AN114" s="62">
        <f ca="1">AVERAGE(OFFSET($AM$3,0,0,'Données projet'!$E$10+1,1))-AVERAGE(OFFSET($H$3,0,0,'Données projet'!$E$10+1,1))</f>
        <v>189.09998601768521</v>
      </c>
      <c r="AO114" s="62">
        <f t="shared" si="90"/>
        <v>458.38901659119472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189.09998601768521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280.42131141557286</v>
      </c>
      <c r="AN115" s="62">
        <f ca="1">AVERAGE(OFFSET($AM$3,0,0,'Données projet'!$E$10+1,1))-AVERAGE(OFFSET($H$3,0,0,'Données projet'!$E$10+1,1))</f>
        <v>189.09998601768521</v>
      </c>
      <c r="AO115" s="62">
        <f t="shared" si="90"/>
        <v>458.38901659119472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189.09998601768521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280.64530612888962</v>
      </c>
      <c r="AN116" s="62">
        <f ca="1">AVERAGE(OFFSET($AM$3,0,0,'Données projet'!$E$10+1,1))-AVERAGE(OFFSET($H$3,0,0,'Données projet'!$E$10+1,1))</f>
        <v>189.09998601768521</v>
      </c>
      <c r="AO116" s="62">
        <f t="shared" si="90"/>
        <v>458.38901659119472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189.09998601768521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280.86541503470744</v>
      </c>
      <c r="AN117" s="62">
        <f ca="1">AVERAGE(OFFSET($AM$3,0,0,'Données projet'!$E$10+1,1))-AVERAGE(OFFSET($H$3,0,0,'Données projet'!$E$10+1,1))</f>
        <v>189.09998601768521</v>
      </c>
      <c r="AO117" s="62">
        <f t="shared" si="90"/>
        <v>458.38901659119472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189.09998601768521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281.08170554309925</v>
      </c>
      <c r="AN118" s="62">
        <f ca="1">AVERAGE(OFFSET($AM$3,0,0,'Données projet'!$E$10+1,1))-AVERAGE(OFFSET($H$3,0,0,'Données projet'!$E$10+1,1))</f>
        <v>189.09998601768521</v>
      </c>
      <c r="AO118" s="62">
        <f t="shared" si="90"/>
        <v>458.38901659119472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189.09998601768521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281.29424389472348</v>
      </c>
      <c r="AN119" s="62">
        <f ca="1">AVERAGE(OFFSET($AM$3,0,0,'Données projet'!$E$10+1,1))-AVERAGE(OFFSET($H$3,0,0,'Données projet'!$E$10+1,1))</f>
        <v>189.09998601768521</v>
      </c>
      <c r="AO119" s="62">
        <f t="shared" si="90"/>
        <v>458.38901659119472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189.09998601768521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281.50309518111163</v>
      </c>
      <c r="AN120" s="62">
        <f ca="1">AVERAGE(OFFSET($AM$3,0,0,'Données projet'!$E$10+1,1))-AVERAGE(OFFSET($H$3,0,0,'Données projet'!$E$10+1,1))</f>
        <v>189.09998601768521</v>
      </c>
      <c r="AO120" s="62">
        <f t="shared" si="90"/>
        <v>458.38901659119472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189.09998601768521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281.70832336460239</v>
      </c>
      <c r="AN121" s="62">
        <f ca="1">AVERAGE(OFFSET($AM$3,0,0,'Données projet'!$E$10+1,1))-AVERAGE(OFFSET($H$3,0,0,'Données projet'!$E$10+1,1))</f>
        <v>189.09998601768521</v>
      </c>
      <c r="AO121" s="62">
        <f t="shared" si="90"/>
        <v>458.38901659119472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189.09998601768521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281.90999129793113</v>
      </c>
      <c r="AN122" s="62">
        <f ca="1">AVERAGE(OFFSET($AM$3,0,0,'Données projet'!$E$10+1,1))-AVERAGE(OFFSET($H$3,0,0,'Données projet'!$E$10+1,1))</f>
        <v>189.09998601768521</v>
      </c>
      <c r="AO122" s="62">
        <f t="shared" si="90"/>
        <v>458.38901659119472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189.09998601768521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282.10816074347861</v>
      </c>
      <c r="AN123" s="62">
        <f ca="1">AVERAGE(OFFSET($AM$3,0,0,'Données projet'!$E$10+1,1))-AVERAGE(OFFSET($H$3,0,0,'Données projet'!$E$10+1,1))</f>
        <v>189.09998601768521</v>
      </c>
      <c r="AO123" s="62">
        <f t="shared" si="90"/>
        <v>458.38901659119472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189.09998601768521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282.30289239218638</v>
      </c>
      <c r="AN124" s="62">
        <f ca="1">AVERAGE(OFFSET($AM$3,0,0,'Données projet'!$E$10+1,1))-AVERAGE(OFFSET($H$3,0,0,'Données projet'!$E$10+1,1))</f>
        <v>189.09998601768521</v>
      </c>
      <c r="AO124" s="62">
        <f t="shared" si="90"/>
        <v>458.38901659119472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189.09998601768521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282.49424588214379</v>
      </c>
      <c r="AN125" s="62">
        <f ca="1">AVERAGE(OFFSET($AM$3,0,0,'Données projet'!$E$10+1,1))-AVERAGE(OFFSET($H$3,0,0,'Données projet'!$E$10+1,1))</f>
        <v>189.09998601768521</v>
      </c>
      <c r="AO125" s="62">
        <f t="shared" si="90"/>
        <v>458.38901659119472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189.09998601768521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282.68227981685266</v>
      </c>
      <c r="AN126" s="62">
        <f ca="1">AVERAGE(OFFSET($AM$3,0,0,'Données projet'!$E$10+1,1))-AVERAGE(OFFSET($H$3,0,0,'Données projet'!$E$10+1,1))</f>
        <v>189.09998601768521</v>
      </c>
      <c r="AO126" s="62">
        <f t="shared" si="90"/>
        <v>458.38901659119472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189.09998601768521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282.86705178317533</v>
      </c>
      <c r="AN127" s="62">
        <f ca="1">AVERAGE(OFFSET($AM$3,0,0,'Données projet'!$E$10+1,1))-AVERAGE(OFFSET($H$3,0,0,'Données projet'!$E$10+1,1))</f>
        <v>189.09998601768521</v>
      </c>
      <c r="AO127" s="62">
        <f t="shared" si="90"/>
        <v>458.38901659119472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189.09998601768521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283.04861836897049</v>
      </c>
      <c r="AN128" s="62">
        <f ca="1">AVERAGE(OFFSET($AM$3,0,0,'Données projet'!$E$10+1,1))-AVERAGE(OFFSET($H$3,0,0,'Données projet'!$E$10+1,1))</f>
        <v>189.09998601768521</v>
      </c>
      <c r="AO128" s="62">
        <f t="shared" si="90"/>
        <v>458.38901659119472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189.09998601768521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283.2270351804242</v>
      </c>
      <c r="AN129" s="62">
        <f ca="1">AVERAGE(OFFSET($AM$3,0,0,'Données projet'!$E$10+1,1))-AVERAGE(OFFSET($H$3,0,0,'Données projet'!$E$10+1,1))</f>
        <v>189.09998601768521</v>
      </c>
      <c r="AO129" s="62">
        <f t="shared" si="90"/>
        <v>458.38901659119472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189.09998601768521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283.40235685907942</v>
      </c>
      <c r="AN130" s="62">
        <f ca="1">AVERAGE(OFFSET($AM$3,0,0,'Données projet'!$E$10+1,1))-AVERAGE(OFFSET($H$3,0,0,'Données projet'!$E$10+1,1))</f>
        <v>189.09998601768521</v>
      </c>
      <c r="AO130" s="62">
        <f t="shared" si="90"/>
        <v>458.38901659119472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189.09998601768521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283.57463709857052</v>
      </c>
      <c r="AN131" s="62">
        <f ca="1">AVERAGE(OFFSET($AM$3,0,0,'Données projet'!$E$10+1,1))-AVERAGE(OFFSET($H$3,0,0,'Données projet'!$E$10+1,1))</f>
        <v>189.09998601768521</v>
      </c>
      <c r="AO131" s="62">
        <f t="shared" si="90"/>
        <v>458.38901659119472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189.09998601768521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283.74392866106734</v>
      </c>
      <c r="AN132" s="62">
        <f ca="1">AVERAGE(OFFSET($AM$3,0,0,'Données projet'!$E$10+1,1))-AVERAGE(OFFSET($H$3,0,0,'Données projet'!$E$10+1,1))</f>
        <v>189.09998601768521</v>
      </c>
      <c r="AO132" s="62">
        <f t="shared" si="90"/>
        <v>458.38901659119472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189.09998601768521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283.9102833934341</v>
      </c>
      <c r="AN133" s="62">
        <f ca="1">AVERAGE(OFFSET($AM$3,0,0,'Données projet'!$E$10+1,1))-AVERAGE(OFFSET($H$3,0,0,'Données projet'!$E$10+1,1))</f>
        <v>189.09998601768521</v>
      </c>
      <c r="AO133" s="62">
        <f t="shared" ref="AO133:AO196" si="144">$AO$3</f>
        <v>458.38901659119472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189.09998601768521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284.07375224310772</v>
      </c>
      <c r="AN134" s="62">
        <f ca="1">AVERAGE(OFFSET($AM$3,0,0,'Données projet'!$E$10+1,1))-AVERAGE(OFFSET($H$3,0,0,'Données projet'!$E$10+1,1))</f>
        <v>189.09998601768521</v>
      </c>
      <c r="AO134" s="62">
        <f t="shared" si="144"/>
        <v>458.38901659119472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189.09998601768521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284.23438527370115</v>
      </c>
      <c r="AN135" s="62">
        <f ca="1">AVERAGE(OFFSET($AM$3,0,0,'Données projet'!$E$10+1,1))-AVERAGE(OFFSET($H$3,0,0,'Données projet'!$E$10+1,1))</f>
        <v>189.09998601768521</v>
      </c>
      <c r="AO135" s="62">
        <f t="shared" si="144"/>
        <v>458.38901659119472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189.09998601768521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284.39223168033539</v>
      </c>
      <c r="AN136" s="62">
        <f ca="1">AVERAGE(OFFSET($AM$3,0,0,'Données projet'!$E$10+1,1))-AVERAGE(OFFSET($H$3,0,0,'Données projet'!$E$10+1,1))</f>
        <v>189.09998601768521</v>
      </c>
      <c r="AO136" s="62">
        <f t="shared" si="144"/>
        <v>458.38901659119472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189.09998601768521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284.54733980470627</v>
      </c>
      <c r="AN137" s="62">
        <f ca="1">AVERAGE(OFFSET($AM$3,0,0,'Données projet'!$E$10+1,1))-AVERAGE(OFFSET($H$3,0,0,'Données projet'!$E$10+1,1))</f>
        <v>189.09998601768521</v>
      </c>
      <c r="AO137" s="62">
        <f t="shared" si="144"/>
        <v>458.38901659119472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189.09998601768521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284.69975714988914</v>
      </c>
      <c r="AN138" s="62">
        <f ca="1">AVERAGE(OFFSET($AM$3,0,0,'Données projet'!$E$10+1,1))-AVERAGE(OFFSET($H$3,0,0,'Données projet'!$E$10+1,1))</f>
        <v>189.09998601768521</v>
      </c>
      <c r="AO138" s="62">
        <f t="shared" si="144"/>
        <v>458.38901659119472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189.09998601768521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284.84953039488721</v>
      </c>
      <c r="AN139" s="62">
        <f ca="1">AVERAGE(OFFSET($AM$3,0,0,'Données projet'!$E$10+1,1))-AVERAGE(OFFSET($H$3,0,0,'Données projet'!$E$10+1,1))</f>
        <v>189.09998601768521</v>
      </c>
      <c r="AO139" s="62">
        <f t="shared" si="144"/>
        <v>458.38901659119472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189.09998601768521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284.99670540892737</v>
      </c>
      <c r="AN140" s="62">
        <f ca="1">AVERAGE(OFFSET($AM$3,0,0,'Données projet'!$E$10+1,1))-AVERAGE(OFFSET($H$3,0,0,'Données projet'!$E$10+1,1))</f>
        <v>189.09998601768521</v>
      </c>
      <c r="AO140" s="62">
        <f t="shared" si="144"/>
        <v>458.38901659119472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189.09998601768521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285.14132726550793</v>
      </c>
      <c r="AN141" s="62">
        <f ca="1">AVERAGE(OFFSET($AM$3,0,0,'Données projet'!$E$10+1,1))-AVERAGE(OFFSET($H$3,0,0,'Données projet'!$E$10+1,1))</f>
        <v>189.09998601768521</v>
      </c>
      <c r="AO141" s="62">
        <f t="shared" si="144"/>
        <v>458.38901659119472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189.09998601768521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285.28344025620288</v>
      </c>
      <c r="AN142" s="62">
        <f ca="1">AVERAGE(OFFSET($AM$3,0,0,'Données projet'!$E$10+1,1))-AVERAGE(OFFSET($H$3,0,0,'Données projet'!$E$10+1,1))</f>
        <v>189.09998601768521</v>
      </c>
      <c r="AO142" s="62">
        <f t="shared" si="144"/>
        <v>458.38901659119472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189.09998601768521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285.42308790422635</v>
      </c>
      <c r="AN143" s="62">
        <f ca="1">AVERAGE(OFFSET($AM$3,0,0,'Données projet'!$E$10+1,1))-AVERAGE(OFFSET($H$3,0,0,'Données projet'!$E$10+1,1))</f>
        <v>189.09998601768521</v>
      </c>
      <c r="AO143" s="62">
        <f t="shared" si="144"/>
        <v>458.38901659119472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189.09998601768521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285.56031297776201</v>
      </c>
      <c r="AN144" s="62">
        <f ca="1">AVERAGE(OFFSET($AM$3,0,0,'Données projet'!$E$10+1,1))-AVERAGE(OFFSET($H$3,0,0,'Données projet'!$E$10+1,1))</f>
        <v>189.09998601768521</v>
      </c>
      <c r="AO144" s="62">
        <f t="shared" si="144"/>
        <v>458.38901659119472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189.09998601768521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285.69515750306107</v>
      </c>
      <c r="AN145" s="62">
        <f ca="1">AVERAGE(OFFSET($AM$3,0,0,'Données projet'!$E$10+1,1))-AVERAGE(OFFSET($H$3,0,0,'Données projet'!$E$10+1,1))</f>
        <v>189.09998601768521</v>
      </c>
      <c r="AO145" s="62">
        <f t="shared" si="144"/>
        <v>458.38901659119472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189.09998601768521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285.82766277731344</v>
      </c>
      <c r="AN146" s="62">
        <f ca="1">AVERAGE(OFFSET($AM$3,0,0,'Données projet'!$E$10+1,1))-AVERAGE(OFFSET($H$3,0,0,'Données projet'!$E$10+1,1))</f>
        <v>189.09998601768521</v>
      </c>
      <c r="AO146" s="62">
        <f t="shared" si="144"/>
        <v>458.38901659119472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189.09998601768521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285.95786938129487</v>
      </c>
      <c r="AN147" s="62">
        <f ca="1">AVERAGE(OFFSET($AM$3,0,0,'Données projet'!$E$10+1,1))-AVERAGE(OFFSET($H$3,0,0,'Données projet'!$E$10+1,1))</f>
        <v>189.09998601768521</v>
      </c>
      <c r="AO147" s="62">
        <f t="shared" si="144"/>
        <v>458.38901659119472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189.09998601768521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286.08581719179557</v>
      </c>
      <c r="AN148" s="62">
        <f ca="1">AVERAGE(OFFSET($AM$3,0,0,'Données projet'!$E$10+1,1))-AVERAGE(OFFSET($H$3,0,0,'Données projet'!$E$10+1,1))</f>
        <v>189.09998601768521</v>
      </c>
      <c r="AO148" s="62">
        <f t="shared" si="144"/>
        <v>458.38901659119472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189.09998601768521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286.21154539383264</v>
      </c>
      <c r="AN149" s="62">
        <f ca="1">AVERAGE(OFFSET($AM$3,0,0,'Données projet'!$E$10+1,1))-AVERAGE(OFFSET($H$3,0,0,'Données projet'!$E$10+1,1))</f>
        <v>189.09998601768521</v>
      </c>
      <c r="AO149" s="62">
        <f t="shared" si="144"/>
        <v>458.38901659119472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189.09998601768521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286.3350924926504</v>
      </c>
      <c r="AN150" s="62">
        <f ca="1">AVERAGE(OFFSET($AM$3,0,0,'Données projet'!$E$10+1,1))-AVERAGE(OFFSET($H$3,0,0,'Données projet'!$E$10+1,1))</f>
        <v>189.09998601768521</v>
      </c>
      <c r="AO150" s="62">
        <f t="shared" si="144"/>
        <v>458.38901659119472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189.09998601768521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286.45649632551368</v>
      </c>
      <c r="AN151" s="62">
        <f ca="1">AVERAGE(OFFSET($AM$3,0,0,'Données projet'!$E$10+1,1))-AVERAGE(OFFSET($H$3,0,0,'Données projet'!$E$10+1,1))</f>
        <v>189.09998601768521</v>
      </c>
      <c r="AO151" s="62">
        <f t="shared" si="144"/>
        <v>458.38901659119472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189.09998601768521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286.57579407329507</v>
      </c>
      <c r="AN152" s="62">
        <f ca="1">AVERAGE(OFFSET($AM$3,0,0,'Données projet'!$E$10+1,1))-AVERAGE(OFFSET($H$3,0,0,'Données projet'!$E$10+1,1))</f>
        <v>189.09998601768521</v>
      </c>
      <c r="AO152" s="62">
        <f t="shared" si="144"/>
        <v>458.38901659119472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189.09998601768521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286.69302227186233</v>
      </c>
      <c r="AN153" s="62">
        <f ca="1">AVERAGE(OFFSET($AM$3,0,0,'Données projet'!$E$10+1,1))-AVERAGE(OFFSET($H$3,0,0,'Données projet'!$E$10+1,1))</f>
        <v>189.09998601768521</v>
      </c>
      <c r="AO153" s="62">
        <f t="shared" si="144"/>
        <v>458.38901659119472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189.09998601768521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286.80821682326734</v>
      </c>
      <c r="AN154" s="62">
        <f ca="1">AVERAGE(OFFSET($AM$3,0,0,'Données projet'!$E$10+1,1))-AVERAGE(OFFSET($H$3,0,0,'Données projet'!$E$10+1,1))</f>
        <v>189.09998601768521</v>
      </c>
      <c r="AO154" s="62">
        <f t="shared" si="144"/>
        <v>458.38901659119472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189.09998601768521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286.92141300674189</v>
      </c>
      <c r="AN155" s="62">
        <f ca="1">AVERAGE(OFFSET($AM$3,0,0,'Données projet'!$E$10+1,1))-AVERAGE(OFFSET($H$3,0,0,'Données projet'!$E$10+1,1))</f>
        <v>189.09998601768521</v>
      </c>
      <c r="AO155" s="62">
        <f t="shared" si="144"/>
        <v>458.38901659119472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189.09998601768521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287.03264548950199</v>
      </c>
      <c r="AN156" s="62">
        <f ca="1">AVERAGE(OFFSET($AM$3,0,0,'Données projet'!$E$10+1,1))-AVERAGE(OFFSET($H$3,0,0,'Données projet'!$E$10+1,1))</f>
        <v>189.09998601768521</v>
      </c>
      <c r="AO156" s="62">
        <f t="shared" si="144"/>
        <v>458.38901659119472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189.09998601768521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287.14194833736474</v>
      </c>
      <c r="AN157" s="62">
        <f ca="1">AVERAGE(OFFSET($AM$3,0,0,'Données projet'!$E$10+1,1))-AVERAGE(OFFSET($H$3,0,0,'Données projet'!$E$10+1,1))</f>
        <v>189.09998601768521</v>
      </c>
      <c r="AO157" s="62">
        <f t="shared" si="144"/>
        <v>458.38901659119472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189.09998601768521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287.24935502518167</v>
      </c>
      <c r="AN158" s="62">
        <f ca="1">AVERAGE(OFFSET($AM$3,0,0,'Données projet'!$E$10+1,1))-AVERAGE(OFFSET($H$3,0,0,'Données projet'!$E$10+1,1))</f>
        <v>189.09998601768521</v>
      </c>
      <c r="AO158" s="62">
        <f t="shared" si="144"/>
        <v>458.38901659119472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189.09998601768521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287.35489844709031</v>
      </c>
      <c r="AN159" s="62">
        <f ca="1">AVERAGE(OFFSET($AM$3,0,0,'Données projet'!$E$10+1,1))-AVERAGE(OFFSET($H$3,0,0,'Données projet'!$E$10+1,1))</f>
        <v>189.09998601768521</v>
      </c>
      <c r="AO159" s="62">
        <f t="shared" si="144"/>
        <v>458.38901659119472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189.09998601768521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287.45861092658856</v>
      </c>
      <c r="AN160" s="62">
        <f ca="1">AVERAGE(OFFSET($AM$3,0,0,'Données projet'!$E$10+1,1))-AVERAGE(OFFSET($H$3,0,0,'Données projet'!$E$10+1,1))</f>
        <v>189.09998601768521</v>
      </c>
      <c r="AO160" s="62">
        <f t="shared" si="144"/>
        <v>458.38901659119472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189.09998601768521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287.56052422643398</v>
      </c>
      <c r="AN161" s="62">
        <f ca="1">AVERAGE(OFFSET($AM$3,0,0,'Données projet'!$E$10+1,1))-AVERAGE(OFFSET($H$3,0,0,'Données projet'!$E$10+1,1))</f>
        <v>189.09998601768521</v>
      </c>
      <c r="AO161" s="62">
        <f t="shared" si="144"/>
        <v>458.38901659119472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189.09998601768521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287.66066955837096</v>
      </c>
      <c r="AN162" s="62">
        <f ca="1">AVERAGE(OFFSET($AM$3,0,0,'Données projet'!$E$10+1,1))-AVERAGE(OFFSET($H$3,0,0,'Données projet'!$E$10+1,1))</f>
        <v>189.09998601768521</v>
      </c>
      <c r="AO162" s="62">
        <f t="shared" si="144"/>
        <v>458.38901659119472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189.09998601768521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287.75907759269035</v>
      </c>
      <c r="AN163" s="62">
        <f ca="1">AVERAGE(OFFSET($AM$3,0,0,'Données projet'!$E$10+1,1))-AVERAGE(OFFSET($H$3,0,0,'Données projet'!$E$10+1,1))</f>
        <v>189.09998601768521</v>
      </c>
      <c r="AO163" s="62">
        <f t="shared" si="144"/>
        <v>458.38901659119472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189.09998601768521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287.85577846762169</v>
      </c>
      <c r="AN164" s="62">
        <f ca="1">AVERAGE(OFFSET($AM$3,0,0,'Données projet'!$E$10+1,1))-AVERAGE(OFFSET($H$3,0,0,'Données projet'!$E$10+1,1))</f>
        <v>189.09998601768521</v>
      </c>
      <c r="AO164" s="62">
        <f t="shared" si="144"/>
        <v>458.38901659119472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189.09998601768521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287.9508017985637</v>
      </c>
      <c r="AN165" s="62">
        <f ca="1">AVERAGE(OFFSET($AM$3,0,0,'Données projet'!$E$10+1,1))-AVERAGE(OFFSET($H$3,0,0,'Données projet'!$E$10+1,1))</f>
        <v>189.09998601768521</v>
      </c>
      <c r="AO165" s="62">
        <f t="shared" si="144"/>
        <v>458.38901659119472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189.09998601768521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288.04417668715422</v>
      </c>
      <c r="AN166" s="62">
        <f ca="1">AVERAGE(OFFSET($AM$3,0,0,'Données projet'!$E$10+1,1))-AVERAGE(OFFSET($H$3,0,0,'Données projet'!$E$10+1,1))</f>
        <v>189.09998601768521</v>
      </c>
      <c r="AO166" s="62">
        <f t="shared" si="144"/>
        <v>458.38901659119472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189.09998601768521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288.13593173018268</v>
      </c>
      <c r="AN167" s="62">
        <f ca="1">AVERAGE(OFFSET($AM$3,0,0,'Données projet'!$E$10+1,1))-AVERAGE(OFFSET($H$3,0,0,'Données projet'!$E$10+1,1))</f>
        <v>189.09998601768521</v>
      </c>
      <c r="AO167" s="62">
        <f t="shared" si="144"/>
        <v>458.38901659119472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189.09998601768521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288.22609502834814</v>
      </c>
      <c r="AN168" s="62">
        <f ca="1">AVERAGE(OFFSET($AM$3,0,0,'Données projet'!$E$10+1,1))-AVERAGE(OFFSET($H$3,0,0,'Données projet'!$E$10+1,1))</f>
        <v>189.09998601768521</v>
      </c>
      <c r="AO168" s="62">
        <f t="shared" si="144"/>
        <v>458.38901659119472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189.09998601768521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288.31469419486541</v>
      </c>
      <c r="AN169" s="62">
        <f ca="1">AVERAGE(OFFSET($AM$3,0,0,'Données projet'!$E$10+1,1))-AVERAGE(OFFSET($H$3,0,0,'Données projet'!$E$10+1,1))</f>
        <v>189.09998601768521</v>
      </c>
      <c r="AO169" s="62">
        <f t="shared" si="144"/>
        <v>458.38901659119472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189.09998601768521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288.40175636392161</v>
      </c>
      <c r="AN170" s="62">
        <f ca="1">AVERAGE(OFFSET($AM$3,0,0,'Données projet'!$E$10+1,1))-AVERAGE(OFFSET($H$3,0,0,'Données projet'!$E$10+1,1))</f>
        <v>189.09998601768521</v>
      </c>
      <c r="AO170" s="62">
        <f t="shared" si="144"/>
        <v>458.38901659119472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189.09998601768521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288.48730819898651</v>
      </c>
      <c r="AN171" s="62">
        <f ca="1">AVERAGE(OFFSET($AM$3,0,0,'Données projet'!$E$10+1,1))-AVERAGE(OFFSET($H$3,0,0,'Données projet'!$E$10+1,1))</f>
        <v>189.09998601768521</v>
      </c>
      <c r="AO171" s="62">
        <f t="shared" si="144"/>
        <v>458.38901659119472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189.09998601768521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288.57137590097841</v>
      </c>
      <c r="AN172" s="62">
        <f ca="1">AVERAGE(OFFSET($AM$3,0,0,'Données projet'!$E$10+1,1))-AVERAGE(OFFSET($H$3,0,0,'Données projet'!$E$10+1,1))</f>
        <v>189.09998601768521</v>
      </c>
      <c r="AO172" s="62">
        <f t="shared" si="144"/>
        <v>458.38901659119472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189.09998601768521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288.65398521628788</v>
      </c>
      <c r="AN173" s="62">
        <f ca="1">AVERAGE(OFFSET($AM$3,0,0,'Données projet'!$E$10+1,1))-AVERAGE(OFFSET($H$3,0,0,'Données projet'!$E$10+1,1))</f>
        <v>189.09998601768521</v>
      </c>
      <c r="AO173" s="62">
        <f t="shared" si="144"/>
        <v>458.38901659119472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189.09998601768521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288.7351614446635</v>
      </c>
      <c r="AN174" s="62">
        <f ca="1">AVERAGE(OFFSET($AM$3,0,0,'Données projet'!$E$10+1,1))-AVERAGE(OFFSET($H$3,0,0,'Données projet'!$E$10+1,1))</f>
        <v>189.09998601768521</v>
      </c>
      <c r="AO174" s="62">
        <f t="shared" si="144"/>
        <v>458.38901659119472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189.09998601768521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288.81492944695964</v>
      </c>
      <c r="AN175" s="62">
        <f ca="1">AVERAGE(OFFSET($AM$3,0,0,'Données projet'!$E$10+1,1))-AVERAGE(OFFSET($H$3,0,0,'Données projet'!$E$10+1,1))</f>
        <v>189.09998601768521</v>
      </c>
      <c r="AO175" s="62">
        <f t="shared" si="144"/>
        <v>458.38901659119472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189.09998601768521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288.89331365275046</v>
      </c>
      <c r="AN176" s="62">
        <f ca="1">AVERAGE(OFFSET($AM$3,0,0,'Données projet'!$E$10+1,1))-AVERAGE(OFFSET($H$3,0,0,'Données projet'!$E$10+1,1))</f>
        <v>189.09998601768521</v>
      </c>
      <c r="AO176" s="62">
        <f t="shared" si="144"/>
        <v>458.38901659119472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189.09998601768521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288.97033806781172</v>
      </c>
      <c r="AN177" s="62">
        <f ca="1">AVERAGE(OFFSET($AM$3,0,0,'Données projet'!$E$10+1,1))-AVERAGE(OFFSET($H$3,0,0,'Données projet'!$E$10+1,1))</f>
        <v>189.09998601768521</v>
      </c>
      <c r="AO177" s="62">
        <f t="shared" si="144"/>
        <v>458.38901659119472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189.09998601768521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289.04602628147239</v>
      </c>
      <c r="AN178" s="62">
        <f ca="1">AVERAGE(OFFSET($AM$3,0,0,'Données projet'!$E$10+1,1))-AVERAGE(OFFSET($H$3,0,0,'Données projet'!$E$10+1,1))</f>
        <v>189.09998601768521</v>
      </c>
      <c r="AO178" s="62">
        <f t="shared" si="144"/>
        <v>458.38901659119472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189.09998601768521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289.12040147383959</v>
      </c>
      <c r="AN179" s="62">
        <f ca="1">AVERAGE(OFFSET($AM$3,0,0,'Données projet'!$E$10+1,1))-AVERAGE(OFFSET($H$3,0,0,'Données projet'!$E$10+1,1))</f>
        <v>189.09998601768521</v>
      </c>
      <c r="AO179" s="62">
        <f t="shared" si="144"/>
        <v>458.38901659119472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189.09998601768521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289.19348642289725</v>
      </c>
      <c r="AN180" s="62">
        <f ca="1">AVERAGE(OFFSET($AM$3,0,0,'Données projet'!$E$10+1,1))-AVERAGE(OFFSET($H$3,0,0,'Données projet'!$E$10+1,1))</f>
        <v>189.09998601768521</v>
      </c>
      <c r="AO180" s="62">
        <f t="shared" si="144"/>
        <v>458.38901659119472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189.09998601768521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289.26530351148216</v>
      </c>
      <c r="AN181" s="62">
        <f ca="1">AVERAGE(OFFSET($AM$3,0,0,'Données projet'!$E$10+1,1))-AVERAGE(OFFSET($H$3,0,0,'Données projet'!$E$10+1,1))</f>
        <v>189.09998601768521</v>
      </c>
      <c r="AO181" s="62">
        <f t="shared" si="144"/>
        <v>458.38901659119472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189.09998601768521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289.33587473413911</v>
      </c>
      <c r="AN182" s="62">
        <f ca="1">AVERAGE(OFFSET($AM$3,0,0,'Données projet'!$E$10+1,1))-AVERAGE(OFFSET($H$3,0,0,'Données projet'!$E$10+1,1))</f>
        <v>189.09998601768521</v>
      </c>
      <c r="AO182" s="62">
        <f t="shared" si="144"/>
        <v>458.38901659119472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189.09998601768521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289.40522170385663</v>
      </c>
      <c r="AN183" s="62">
        <f ca="1">AVERAGE(OFFSET($AM$3,0,0,'Données projet'!$E$10+1,1))-AVERAGE(OFFSET($H$3,0,0,'Données projet'!$E$10+1,1))</f>
        <v>189.09998601768521</v>
      </c>
      <c r="AO183" s="62">
        <f t="shared" si="144"/>
        <v>458.38901659119472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189.09998601768521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289.47336565868608</v>
      </c>
      <c r="AN184" s="62">
        <f ca="1">AVERAGE(OFFSET($AM$3,0,0,'Données projet'!$E$10+1,1))-AVERAGE(OFFSET($H$3,0,0,'Données projet'!$E$10+1,1))</f>
        <v>189.09998601768521</v>
      </c>
      <c r="AO184" s="62">
        <f t="shared" si="144"/>
        <v>458.38901659119472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189.09998601768521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289.5403274682464</v>
      </c>
      <c r="AN185" s="62">
        <f ca="1">AVERAGE(OFFSET($AM$3,0,0,'Données projet'!$E$10+1,1))-AVERAGE(OFFSET($H$3,0,0,'Données projet'!$E$10+1,1))</f>
        <v>189.09998601768521</v>
      </c>
      <c r="AO185" s="62">
        <f t="shared" si="144"/>
        <v>458.38901659119472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189.09998601768521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289.60612764011495</v>
      </c>
      <c r="AN186" s="62">
        <f ca="1">AVERAGE(OFFSET($AM$3,0,0,'Données projet'!$E$10+1,1))-AVERAGE(OFFSET($H$3,0,0,'Données projet'!$E$10+1,1))</f>
        <v>189.09998601768521</v>
      </c>
      <c r="AO186" s="62">
        <f t="shared" si="144"/>
        <v>458.38901659119472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189.09998601768521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289.67078632610873</v>
      </c>
      <c r="AN187" s="62">
        <f ca="1">AVERAGE(OFFSET($AM$3,0,0,'Données projet'!$E$10+1,1))-AVERAGE(OFFSET($H$3,0,0,'Données projet'!$E$10+1,1))</f>
        <v>189.09998601768521</v>
      </c>
      <c r="AO187" s="62">
        <f t="shared" si="144"/>
        <v>458.38901659119472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189.09998601768521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289.73432332845573</v>
      </c>
      <c r="AN188" s="62">
        <f ca="1">AVERAGE(OFFSET($AM$3,0,0,'Données projet'!$E$10+1,1))-AVERAGE(OFFSET($H$3,0,0,'Données projet'!$E$10+1,1))</f>
        <v>189.09998601768521</v>
      </c>
      <c r="AO188" s="62">
        <f t="shared" si="144"/>
        <v>458.38901659119472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189.09998601768521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289.7967581058594</v>
      </c>
      <c r="AN189" s="62">
        <f ca="1">AVERAGE(OFFSET($AM$3,0,0,'Données projet'!$E$10+1,1))-AVERAGE(OFFSET($H$3,0,0,'Données projet'!$E$10+1,1))</f>
        <v>189.09998601768521</v>
      </c>
      <c r="AO189" s="62">
        <f t="shared" si="144"/>
        <v>458.38901659119472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189.09998601768521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289.8581097794584</v>
      </c>
      <c r="AN190" s="62">
        <f ca="1">AVERAGE(OFFSET($AM$3,0,0,'Données projet'!$E$10+1,1))-AVERAGE(OFFSET($H$3,0,0,'Données projet'!$E$10+1,1))</f>
        <v>189.09998601768521</v>
      </c>
      <c r="AO190" s="62">
        <f t="shared" si="144"/>
        <v>458.38901659119472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189.09998601768521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289.91839713868222</v>
      </c>
      <c r="AN191" s="62">
        <f ca="1">AVERAGE(OFFSET($AM$3,0,0,'Données projet'!$E$10+1,1))-AVERAGE(OFFSET($H$3,0,0,'Données projet'!$E$10+1,1))</f>
        <v>189.09998601768521</v>
      </c>
      <c r="AO191" s="62">
        <f t="shared" si="144"/>
        <v>458.38901659119472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189.09998601768521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289.97763864700585</v>
      </c>
      <c r="AN192" s="62">
        <f ca="1">AVERAGE(OFFSET($AM$3,0,0,'Données projet'!$E$10+1,1))-AVERAGE(OFFSET($H$3,0,0,'Données projet'!$E$10+1,1))</f>
        <v>189.09998601768521</v>
      </c>
      <c r="AO192" s="62">
        <f t="shared" si="144"/>
        <v>458.38901659119472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189.09998601768521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290.03585244760427</v>
      </c>
      <c r="AN193" s="62">
        <f ca="1">AVERAGE(OFFSET($AM$3,0,0,'Données projet'!$E$10+1,1))-AVERAGE(OFFSET($H$3,0,0,'Données projet'!$E$10+1,1))</f>
        <v>189.09998601768521</v>
      </c>
      <c r="AO193" s="62">
        <f t="shared" si="144"/>
        <v>458.38901659119472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189.09998601768521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290.09305636890883</v>
      </c>
      <c r="AN194" s="62">
        <f ca="1">AVERAGE(OFFSET($AM$3,0,0,'Données projet'!$E$10+1,1))-AVERAGE(OFFSET($H$3,0,0,'Données projet'!$E$10+1,1))</f>
        <v>189.09998601768521</v>
      </c>
      <c r="AO194" s="62">
        <f t="shared" si="144"/>
        <v>458.38901659119472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189.09998601768521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290.14926793006765</v>
      </c>
      <c r="AN195" s="62">
        <f ca="1">AVERAGE(OFFSET($AM$3,0,0,'Données projet'!$E$10+1,1))-AVERAGE(OFFSET($H$3,0,0,'Données projet'!$E$10+1,1))</f>
        <v>189.09998601768521</v>
      </c>
      <c r="AO195" s="62">
        <f t="shared" si="144"/>
        <v>458.38901659119472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189.09998601768521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290.2045043463105</v>
      </c>
      <c r="AN196" s="62">
        <f ca="1">AVERAGE(OFFSET($AM$3,0,0,'Données projet'!$E$10+1,1))-AVERAGE(OFFSET($H$3,0,0,'Données projet'!$E$10+1,1))</f>
        <v>189.09998601768521</v>
      </c>
      <c r="AO196" s="62">
        <f t="shared" si="144"/>
        <v>458.38901659119472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189.09998601768521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290.25878253422172</v>
      </c>
      <c r="AN197" s="62">
        <f ca="1">AVERAGE(OFFSET($AM$3,0,0,'Données projet'!$E$10+1,1))-AVERAGE(OFFSET($H$3,0,0,'Données projet'!$E$10+1,1))</f>
        <v>189.09998601768521</v>
      </c>
      <c r="AO197" s="62">
        <f t="shared" ref="AO197:AO203" si="205">$AO$3</f>
        <v>458.38901659119472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189.09998601768521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290.31211911692048</v>
      </c>
      <c r="AN198" s="62">
        <f ca="1">AVERAGE(OFFSET($AM$3,0,0,'Données projet'!$E$10+1,1))-AVERAGE(OFFSET($H$3,0,0,'Données projet'!$E$10+1,1))</f>
        <v>189.09998601768521</v>
      </c>
      <c r="AO198" s="62">
        <f t="shared" si="205"/>
        <v>458.38901659119472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189.09998601768521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290.36453042915218</v>
      </c>
      <c r="AN199" s="62">
        <f ca="1">AVERAGE(OFFSET($AM$3,0,0,'Données projet'!$E$10+1,1))-AVERAGE(OFFSET($H$3,0,0,'Données projet'!$E$10+1,1))</f>
        <v>189.09998601768521</v>
      </c>
      <c r="AO199" s="62">
        <f t="shared" si="205"/>
        <v>458.38901659119472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189.09998601768521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290.41603252229078</v>
      </c>
      <c r="AN200" s="62">
        <f ca="1">AVERAGE(OFFSET($AM$3,0,0,'Données projet'!$E$10+1,1))-AVERAGE(OFFSET($H$3,0,0,'Données projet'!$E$10+1,1))</f>
        <v>189.09998601768521</v>
      </c>
      <c r="AO200" s="62">
        <f t="shared" si="205"/>
        <v>458.38901659119472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189.09998601768521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290.4666411692549</v>
      </c>
      <c r="AN201" s="62">
        <f ca="1">AVERAGE(OFFSET($AM$3,0,0,'Données projet'!$E$10+1,1))-AVERAGE(OFFSET($H$3,0,0,'Données projet'!$E$10+1,1))</f>
        <v>189.09998601768521</v>
      </c>
      <c r="AO201" s="62">
        <f t="shared" si="205"/>
        <v>458.38901659119472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189.09998601768521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290.51637186933812</v>
      </c>
      <c r="AN202" s="62">
        <f ca="1">AVERAGE(OFFSET($AM$3,0,0,'Données projet'!$E$10+1,1))-AVERAGE(OFFSET($H$3,0,0,'Données projet'!$E$10+1,1))</f>
        <v>189.09998601768521</v>
      </c>
      <c r="AO202" s="62">
        <f t="shared" si="205"/>
        <v>458.38901659119472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189.09998601768521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290.5652398529561</v>
      </c>
      <c r="AN203" s="62">
        <f ca="1">AVERAGE(OFFSET($AM$3,0,0,'Données projet'!$E$10+1,1))-AVERAGE(OFFSET($H$3,0,0,'Données projet'!$E$10+1,1))</f>
        <v>189.09998601768521</v>
      </c>
      <c r="AO203" s="62">
        <f t="shared" si="205"/>
        <v>458.38901659119472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workbookViewId="0">
      <selection activeCell="M15" sqref="M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7.9087139999999998</v>
      </c>
      <c r="C6" s="156">
        <f ca="1">IF(OR('Données projet'!B9="",'Données projet'!C9="",'Données projet'!C9=0%),0,Calculateur!S3)</f>
        <v>189.09998601768521</v>
      </c>
      <c r="D6" s="156">
        <f>IF(OR('Données projet'!B9="",'Données projet'!C9="",'Données projet'!C9=0%),0,Calculateur!T3)</f>
        <v>458.38901659119472</v>
      </c>
      <c r="E6" s="156">
        <f ca="1">MIN(C6,D6)</f>
        <v>189.09998601768521</v>
      </c>
      <c r="F6" s="156">
        <f ca="1">E6*B6</f>
        <v>1495.5377068178711</v>
      </c>
      <c r="G6" s="156">
        <f ca="1">F6*(100%-'Données projet'!$C$24)*(100%-'Données projet'!$C$25)*(100%-'Données projet'!$C$26)*(100%-'Données projet'!$C$27)</f>
        <v>915.26907657253719</v>
      </c>
      <c r="H6" s="157">
        <f>IF(OR('Données projet'!B9="",'Données projet'!C9="",'Données projet'!C9=0%),0,AVERAGE(Calculateur!$AC$3:$AC$33)*B6)</f>
        <v>118.89231411680061</v>
      </c>
      <c r="I6" s="158">
        <f>H6*(100%-'Données projet'!$C$24)*(100%-'Données projet'!$C$25)*(100%-'Données projet'!$C$26)*(100%-'Données projet'!$C$27)</f>
        <v>72.762096239481977</v>
      </c>
      <c r="J6" s="159">
        <f>IF(OR('Données projet'!B9="",'Données projet'!C9="",'Données projet'!C9=0%),0,SUM(Calculateur!$V$3:$V$33)*VLOOKUP('Données projet'!$B$9,Paramètres!$A$1:$I$89,9,0)*B6)</f>
        <v>2062.4344369199998</v>
      </c>
      <c r="K6" s="160">
        <f>J6*(100%-'Données projet'!$C$24)*(100%-'Données projet'!$C$25)*(100%-'Données projet'!$C$26)*(100%-'Données projet'!$C$27)</f>
        <v>1262.2098753950399</v>
      </c>
      <c r="L6" s="161">
        <f ca="1">G6+I6+K6</f>
        <v>2250.2410482070591</v>
      </c>
      <c r="M6" s="25">
        <f ca="1">L6/B6</f>
        <v>284.52679515368226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5.0622000000000007</v>
      </c>
      <c r="C7" s="156">
        <f ca="1">IF(OR('Données projet'!B10="",'Données projet'!C10="",'Données projet'!C10=0%),0,Calculateur!AN3)</f>
        <v>189.09998601768521</v>
      </c>
      <c r="D7" s="156">
        <f>IF(OR('Données projet'!B10="",'Données projet'!C10="",'Données projet'!C10=0%),0,Calculateur!AO3)</f>
        <v>458.38901659119472</v>
      </c>
      <c r="E7" s="156">
        <f t="shared" ref="E7:E15" ca="1" si="0">MIN(C7,D7)</f>
        <v>189.09998601768521</v>
      </c>
      <c r="F7" s="156">
        <f t="shared" ref="F7:F15" ca="1" si="1">E7*B7</f>
        <v>957.26194921872616</v>
      </c>
      <c r="G7" s="156">
        <f ca="1">F7*(100%-'Données projet'!$C$24)*(100%-'Données projet'!$C$25)*(100%-'Données projet'!$C$26)*(100%-'Données projet'!$C$27)</f>
        <v>585.84431292186048</v>
      </c>
      <c r="H7" s="164">
        <f>IF(OR('Données projet'!B10="",'Données projet'!C10="",'Données projet'!C10=0%),0,AVERAGE(Calculateur!$AX$3:$AX$33)*B7)</f>
        <v>76.100447243643927</v>
      </c>
      <c r="I7" s="158">
        <f>H7*(100%-'Données projet'!$C$24)*(100%-'Données projet'!$C$25)*(100%-'Données projet'!$C$26)*(100%-'Données projet'!$C$27)</f>
        <v>46.573473713110083</v>
      </c>
      <c r="J7" s="159">
        <f>IF(OR('Données projet'!B10="",'Données projet'!C10="",'Données projet'!C10=0%),0,SUM(Calculateur!$AQ$3:$AQ$33)*VLOOKUP('Données projet'!$B$10,Paramètres!$A$1:$I$89,9,0)*B7)</f>
        <v>962.12173200000018</v>
      </c>
      <c r="K7" s="160">
        <f>J7*(100%-'Données projet'!$C$24)*(100%-'Données projet'!$C$25)*(100%-'Données projet'!$C$26)*(100%-'Données projet'!$C$27)</f>
        <v>588.81849998400014</v>
      </c>
      <c r="L7" s="161">
        <f t="shared" ref="L7:L15" ca="1" si="2">G7+I7+K7</f>
        <v>1221.2362866189706</v>
      </c>
      <c r="M7" s="25">
        <f ca="1">L7/B7</f>
        <v>241.24615515368228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2452.7996560365973</v>
      </c>
      <c r="G16" s="175">
        <f t="shared" ca="1" si="3"/>
        <v>1501.1133894943978</v>
      </c>
      <c r="H16" s="176">
        <f t="shared" si="3"/>
        <v>194.99276136044455</v>
      </c>
      <c r="I16" s="176">
        <f t="shared" si="3"/>
        <v>119.33556995259207</v>
      </c>
      <c r="J16" s="177">
        <f t="shared" si="3"/>
        <v>3024.5561689199999</v>
      </c>
      <c r="K16" s="177">
        <f t="shared" si="3"/>
        <v>1851.02837537904</v>
      </c>
      <c r="L16" s="178">
        <f t="shared" ca="1" si="3"/>
        <v>3471.4773348260296</v>
      </c>
      <c r="M16" s="25">
        <f ca="1">L16/6.42</f>
        <v>540.72855682648435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7" zoomScale="90" zoomScaleNormal="90" workbookViewId="0">
      <selection activeCell="P24" sqref="P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7.9087139999999998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5.0622000000000007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6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2024-10-01T08:32:52Z</dcterms:modified>
</cp:coreProperties>
</file>