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BUSSAC FORET (17) - MARCHAIS Nicole\Dossier déposé le 10 07 2024\"/>
    </mc:Choice>
  </mc:AlternateContent>
  <xr:revisionPtr revIDLastSave="0" documentId="8_{95D135C3-B8C8-4908-ADDF-B70AF87EBBCF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<sst xmlns="http://schemas.openxmlformats.org/spreadsheetml/2006/main" count="1166" uniqueCount="324">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</sst>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C26" sqref="C2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6.5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0.17</v>
      </c>
      <c r="D9" s="36">
        <f t="shared" ref="D9:D18" si="0">C9*$C$5</f>
        <v>1.105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138</v>
      </c>
      <c r="C10" s="35">
        <v>0.83</v>
      </c>
      <c r="D10" s="36">
        <f t="shared" si="0"/>
        <v>5.3949999999999996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6.5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4" sqref="G2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taeda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550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550</v>
      </c>
      <c r="S3" s="62">
        <f ca="1">AVERAGE(OFFSET($R$3,0,0,'Données projet'!$E$9+1,1))-AVERAGE(OFFSET($H$3,0,0,'Données projet'!$E$9+1,1))</f>
        <v>341.0029900100742</v>
      </c>
      <c r="T3" s="62">
        <f>IF('Données projet'!E9&gt;30,$R$33-$H$33,LOOKUP('Données projet'!$E$9,$A$3:$A$203,R3:R203)-LOOKUP('Données projet'!$E$9,$A$3:$A$203,$H$3:$H$203))</f>
        <v>240.19413322685818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550</v>
      </c>
      <c r="AN3" s="62">
        <f ca="1">AVERAGE(OFFSET($AM$3,0,0,'Données projet'!$E$10+1,1))-AVERAGE(OFFSET($H$3,0,0,'Données projet'!$E$10+1,1))</f>
        <v>167.8420260709413</v>
      </c>
      <c r="AO3" s="62">
        <f>IF('Données projet'!E10&gt;30,$AM$33-$H$33,LOOKUP('Données projet'!$E$10,$A$3:$A$203,AM3:AM203)-LOOKUP('Données projet'!$E$10,$A$3:$A$203,$H$3:$H$203))</f>
        <v>401.25831256801166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551.42116937946594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554.06321199439526</v>
      </c>
      <c r="S4" s="62">
        <f ca="1">AVERAGE(OFFSET($R$3,0,0,'Données projet'!$E$9+1,1))-AVERAGE(OFFSET($H$3,0,0,'Données projet'!$E$9+1,1))</f>
        <v>341.0029900100742</v>
      </c>
      <c r="T4" s="62">
        <f>$T$3</f>
        <v>240.19413322685818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553.47675777131303</v>
      </c>
      <c r="AN4" s="62">
        <f ca="1">AVERAGE(OFFSET($AM$3,0,0,'Données projet'!$E$10+1,1))-AVERAGE(OFFSET($H$3,0,0,'Données projet'!$E$10+1,1))</f>
        <v>167.8420260709413</v>
      </c>
      <c r="AO4" s="62">
        <f>$AO$3</f>
        <v>401.25831256801166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552.76944223747455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555.9380582212101</v>
      </c>
      <c r="S5" s="62">
        <f ca="1">AVERAGE(OFFSET($R$3,0,0,'Données projet'!$E$9+1,1))-AVERAGE(OFFSET($H$3,0,0,'Données projet'!$E$9+1,1))</f>
        <v>341.0029900100742</v>
      </c>
      <c r="T5" s="62">
        <f t="shared" ref="T5:T68" si="34">$T$3</f>
        <v>240.19413322685818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555.72289716838759</v>
      </c>
      <c r="AN5" s="62">
        <f ca="1">AVERAGE(OFFSET($AM$3,0,0,'Données projet'!$E$10+1,1))-AVERAGE(OFFSET($H$3,0,0,'Données projet'!$E$10+1,1))</f>
        <v>167.8420260709413</v>
      </c>
      <c r="AO5" s="62">
        <f t="shared" ref="AO5:AO68" si="36">$AO$3</f>
        <v>401.25831256801166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554.09417317822897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557.96339355767248</v>
      </c>
      <c r="S6" s="62">
        <f ca="1">AVERAGE(OFFSET($R$3,0,0,'Données projet'!$E$9+1,1))-AVERAGE(OFFSET($H$3,0,0,'Données projet'!$E$9+1,1))</f>
        <v>341.0029900100742</v>
      </c>
      <c r="T6" s="62">
        <f t="shared" si="34"/>
        <v>240.19413322685818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558.4361404302025</v>
      </c>
      <c r="AN6" s="62">
        <f ca="1">AVERAGE(OFFSET($AM$3,0,0,'Données projet'!$E$10+1,1))-AVERAGE(OFFSET($H$3,0,0,'Données projet'!$E$10+1,1))</f>
        <v>167.8420260709413</v>
      </c>
      <c r="AO6" s="62">
        <f t="shared" si="36"/>
        <v>401.25831256801166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555.40439233342784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560.17404336684035</v>
      </c>
      <c r="S7" s="62">
        <f ca="1">AVERAGE(OFFSET($R$3,0,0,'Données projet'!$E$9+1,1))-AVERAGE(OFFSET($H$3,0,0,'Données projet'!$E$9+1,1))</f>
        <v>341.0029900100742</v>
      </c>
      <c r="T7" s="62">
        <f t="shared" si="34"/>
        <v>240.19413322685818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561.83046950445896</v>
      </c>
      <c r="AN7" s="62">
        <f ca="1">AVERAGE(OFFSET($AM$3,0,0,'Données projet'!$E$10+1,1))-AVERAGE(OFFSET($H$3,0,0,'Données projet'!$E$10+1,1))</f>
        <v>167.8420260709413</v>
      </c>
      <c r="AO7" s="62">
        <f t="shared" si="36"/>
        <v>401.25831256801166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556.70419245478433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562.61291895017655</v>
      </c>
      <c r="S8" s="62">
        <f ca="1">AVERAGE(OFFSET($R$3,0,0,'Données projet'!$E$9+1,1))-AVERAGE(OFFSET($H$3,0,0,'Données projet'!$E$9+1,1))</f>
        <v>341.0029900100742</v>
      </c>
      <c r="T8" s="62">
        <f t="shared" si="34"/>
        <v>240.19413322685818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566.21827289839132</v>
      </c>
      <c r="AN8" s="62">
        <f ca="1">AVERAGE(OFFSET($AM$3,0,0,'Données projet'!$E$10+1,1))-AVERAGE(OFFSET($H$3,0,0,'Données projet'!$E$10+1,1))</f>
        <v>167.8420260709413</v>
      </c>
      <c r="AO8" s="62">
        <f t="shared" si="36"/>
        <v>401.25831256801166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557.99590821875279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565.33290077663617</v>
      </c>
      <c r="S9" s="62">
        <f ca="1">AVERAGE(OFFSET($R$3,0,0,'Données projet'!$E$9+1,1))-AVERAGE(OFFSET($H$3,0,0,'Données projet'!$E$9+1,1))</f>
        <v>341.0029900100742</v>
      </c>
      <c r="T9" s="62">
        <f t="shared" si="34"/>
        <v>240.19413322685818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572.05576283244943</v>
      </c>
      <c r="AN9" s="62">
        <f ca="1">AVERAGE(OFFSET($AM$3,0,0,'Données projet'!$E$10+1,1))-AVERAGE(OFFSET($H$3,0,0,'Données projet'!$E$10+1,1))</f>
        <v>167.8420260709413</v>
      </c>
      <c r="AO9" s="62">
        <f t="shared" si="36"/>
        <v>401.25831256801166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559.28104470097185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568.39916156497839</v>
      </c>
      <c r="S10" s="62">
        <f ca="1">AVERAGE(OFFSET($R$3,0,0,'Données projet'!$E$9+1,1))-AVERAGE(OFFSET($H$3,0,0,'Données projet'!$E$9+1,1))</f>
        <v>341.0029900100742</v>
      </c>
      <c r="T10" s="62">
        <f t="shared" si="34"/>
        <v>240.19413322685818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580.00942199473002</v>
      </c>
      <c r="AN10" s="62">
        <f ca="1">AVERAGE(OFFSET($AM$3,0,0,'Données projet'!$E$10+1,1))-AVERAGE(OFFSET($H$3,0,0,'Données projet'!$E$10+1,1))</f>
        <v>167.8420260709413</v>
      </c>
      <c r="AO10" s="62">
        <f t="shared" si="36"/>
        <v>401.25831256801166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560.56065024604391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571.89203222002357</v>
      </c>
      <c r="S11" s="62">
        <f ca="1">AVERAGE(OFFSET($R$3,0,0,'Données projet'!$E$9+1,1))-AVERAGE(OFFSET($H$3,0,0,'Données projet'!$E$9+1,1))</f>
        <v>341.0029900100742</v>
      </c>
      <c r="T11" s="62">
        <f t="shared" si="34"/>
        <v>240.19413322685818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591.05324612337665</v>
      </c>
      <c r="AN11" s="62">
        <f ca="1">AVERAGE(OFFSET($AM$3,0,0,'Données projet'!$E$10+1,1))-AVERAGE(OFFSET($H$3,0,0,'Données projet'!$E$10+1,1))</f>
        <v>167.8420260709413</v>
      </c>
      <c r="AO11" s="62">
        <f t="shared" si="36"/>
        <v>401.25831256801166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561.83549540058812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575.91053780043421</v>
      </c>
      <c r="S12" s="62">
        <f ca="1">AVERAGE(OFFSET($R$3,0,0,'Données projet'!$E$9+1,1))-AVERAGE(OFFSET($H$3,0,0,'Données projet'!$E$9+1,1))</f>
        <v>341.0029900100742</v>
      </c>
      <c r="T12" s="62">
        <f t="shared" si="34"/>
        <v>240.19413322685818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606.61109624038079</v>
      </c>
      <c r="AN12" s="62">
        <f ca="1">AVERAGE(OFFSET($AM$3,0,0,'Données projet'!$E$10+1,1))-AVERAGE(OFFSET($H$3,0,0,'Données projet'!$E$10+1,1))</f>
        <v>167.8420260709413</v>
      </c>
      <c r="AO12" s="62">
        <f t="shared" si="36"/>
        <v>401.25831256801166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563.10616943325954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580.57676055956358</v>
      </c>
      <c r="S13" s="62">
        <f ca="1">AVERAGE(OFFSET($R$3,0,0,'Données projet'!$E$9+1,1))-AVERAGE(OFFSET($H$3,0,0,'Données projet'!$E$9+1,1))</f>
        <v>341.0029900100742</v>
      </c>
      <c r="T13" s="62">
        <f t="shared" si="34"/>
        <v>240.19413322685818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628.76514460208125</v>
      </c>
      <c r="AN13" s="62">
        <f ca="1">AVERAGE(OFFSET($AM$3,0,0,'Données projet'!$E$10+1,1))-AVERAGE(OFFSET($H$3,0,0,'Données projet'!$E$10+1,1))</f>
        <v>167.8420260709413</v>
      </c>
      <c r="AO13" s="62">
        <f t="shared" si="36"/>
        <v>401.25831256801166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564.37313693910187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586.04122399233859</v>
      </c>
      <c r="S14" s="62">
        <f ca="1">AVERAGE(OFFSET($R$3,0,0,'Données projet'!$E$9+1,1))-AVERAGE(OFFSET($H$3,0,0,'Données projet'!$E$9+1,1))</f>
        <v>341.0029900100742</v>
      </c>
      <c r="T14" s="62">
        <f t="shared" si="34"/>
        <v>240.19413322685818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660.56118421248084</v>
      </c>
      <c r="AN14" s="62">
        <f ca="1">AVERAGE(OFFSET($AM$3,0,0,'Données projet'!$E$10+1,1))-AVERAGE(OFFSET($H$3,0,0,'Données projet'!$E$10+1,1))</f>
        <v>167.8420260709413</v>
      </c>
      <c r="AO14" s="62">
        <f t="shared" si="36"/>
        <v>401.25831256801166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565.63677319630676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592.48953739684134</v>
      </c>
      <c r="S15" s="62">
        <f ca="1">AVERAGE(OFFSET($R$3,0,0,'Données projet'!$E$9+1,1))-AVERAGE(OFFSET($H$3,0,0,'Données projet'!$E$9+1,1))</f>
        <v>341.0029900100742</v>
      </c>
      <c r="T15" s="62">
        <f t="shared" si="34"/>
        <v>240.19413322685818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706.45593128144685</v>
      </c>
      <c r="AN15" s="62">
        <f ca="1">AVERAGE(OFFSET($AM$3,0,0,'Données projet'!$E$10+1,1))-AVERAGE(OFFSET($H$3,0,0,'Données projet'!$E$10+1,1))</f>
        <v>167.8420260709413</v>
      </c>
      <c r="AO15" s="62">
        <f t="shared" si="36"/>
        <v>401.25831256801166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566.89738737004268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600.15059676732574</v>
      </c>
      <c r="S16" s="62">
        <f ca="1">AVERAGE(OFFSET($R$3,0,0,'Données projet'!$E$9+1,1))-AVERAGE(OFFSET($H$3,0,0,'Données projet'!$E$9+1,1))</f>
        <v>341.0029900100742</v>
      </c>
      <c r="T16" s="62">
        <f t="shared" si="34"/>
        <v>240.19413322685818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690.4500820789865</v>
      </c>
      <c r="AN16" s="62">
        <f ca="1">AVERAGE(OFFSET($AM$3,0,0,'Données projet'!$E$10+1,1))-AVERAGE(OFFSET($H$3,0,0,'Données projet'!$E$10+1,1))</f>
        <v>167.8420260709413</v>
      </c>
      <c r="AO16" s="62">
        <f t="shared" si="36"/>
        <v>401.25831256801166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568.15523835967224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609.30670740777941</v>
      </c>
      <c r="S17" s="62">
        <f ca="1">AVERAGE(OFFSET($R$3,0,0,'Données projet'!$E$9+1,1))-AVERAGE(OFFSET($H$3,0,0,'Données projet'!$E$9+1,1))</f>
        <v>341.0029900100742</v>
      </c>
      <c r="T17" s="62">
        <f t="shared" si="34"/>
        <v>240.19413322685818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718.79635625103947</v>
      </c>
      <c r="AN17" s="62">
        <f ca="1">AVERAGE(OFFSET($AM$3,0,0,'Données projet'!$E$10+1,1))-AVERAGE(OFFSET($H$3,0,0,'Données projet'!$E$10+1,1))</f>
        <v>167.8420260709413</v>
      </c>
      <c r="AO17" s="62">
        <f t="shared" si="36"/>
        <v>401.25831256801166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569.41054598315486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620.30607962204795</v>
      </c>
      <c r="S18" s="62">
        <f ca="1">AVERAGE(OFFSET($R$3,0,0,'Données projet'!$E$9+1,1))-AVERAGE(OFFSET($H$3,0,0,'Données projet'!$E$9+1,1))</f>
        <v>341.0029900100742</v>
      </c>
      <c r="T18" s="62">
        <f t="shared" si="34"/>
        <v>240.19413322685818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747.0268006509757</v>
      </c>
      <c r="AN18" s="62">
        <f ca="1">AVERAGE(OFFSET($AM$3,0,0,'Données projet'!$E$10+1,1))-AVERAGE(OFFSET($H$3,0,0,'Données projet'!$E$10+1,1))</f>
        <v>167.8420260709413</v>
      </c>
      <c r="AO18" s="62">
        <f t="shared" si="36"/>
        <v>401.25831256801166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570.66349909123994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633.57825506808013</v>
      </c>
      <c r="S19" s="62">
        <f ca="1">AVERAGE(OFFSET($R$3,0,0,'Données projet'!$E$9+1,1))-AVERAGE(OFFSET($H$3,0,0,'Données projet'!$E$9+1,1))</f>
        <v>341.0029900100742</v>
      </c>
      <c r="T19" s="62">
        <f t="shared" si="34"/>
        <v>240.19413322685818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775.16142307532436</v>
      </c>
      <c r="AN19" s="62">
        <f ca="1">AVERAGE(OFFSET($AM$3,0,0,'Données projet'!$E$10+1,1))-AVERAGE(OFFSET($H$3,0,0,'Données projet'!$E$10+1,1))</f>
        <v>167.8420260709413</v>
      </c>
      <c r="AO19" s="62">
        <f t="shared" si="36"/>
        <v>401.25831256801166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571.91426159409821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649.65315264519143</v>
      </c>
      <c r="S20" s="62">
        <f ca="1">AVERAGE(OFFSET($R$3,0,0,'Données projet'!$E$9+1,1))-AVERAGE(OFFSET($H$3,0,0,'Données projet'!$E$9+1,1))</f>
        <v>341.0029900100742</v>
      </c>
      <c r="T20" s="62">
        <f t="shared" si="34"/>
        <v>240.19413322685818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803.21454145077905</v>
      </c>
      <c r="AN20" s="62">
        <f ca="1">AVERAGE(OFFSET($AM$3,0,0,'Données projet'!$E$10+1,1))-AVERAGE(OFFSET($H$3,0,0,'Données projet'!$E$10+1,1))</f>
        <v>167.8420260709413</v>
      </c>
      <c r="AO20" s="62">
        <f t="shared" si="36"/>
        <v>401.25831256801166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573.1629770290092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669.18458503115903</v>
      </c>
      <c r="S21" s="62">
        <f ca="1">AVERAGE(OFFSET($R$3,0,0,'Données projet'!$E$9+1,1))-AVERAGE(OFFSET($H$3,0,0,'Données projet'!$E$9+1,1))</f>
        <v>341.0029900100742</v>
      </c>
      <c r="T21" s="62">
        <f t="shared" si="34"/>
        <v>240.19413322685818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774.50498404059022</v>
      </c>
      <c r="AN21" s="62">
        <f ca="1">AVERAGE(OFFSET($AM$3,0,0,'Données projet'!$E$10+1,1))-AVERAGE(OFFSET($H$3,0,0,'Données projet'!$E$10+1,1))</f>
        <v>167.8420260709413</v>
      </c>
      <c r="AO21" s="62">
        <f t="shared" si="36"/>
        <v>401.25831256801166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574.40977208390655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692.97929751696552</v>
      </c>
      <c r="S22" s="62">
        <f ca="1">AVERAGE(OFFSET($R$3,0,0,'Données projet'!$E$9+1,1))-AVERAGE(OFFSET($H$3,0,0,'Données projet'!$E$9+1,1))</f>
        <v>341.0029900100742</v>
      </c>
      <c r="T22" s="62">
        <f t="shared" si="34"/>
        <v>240.19413322685818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801.2782556278969</v>
      </c>
      <c r="AN22" s="62">
        <f ca="1">AVERAGE(OFFSET($AM$3,0,0,'Données projet'!$E$10+1,1))-AVERAGE(OFFSET($H$3,0,0,'Données projet'!$E$10+1,1))</f>
        <v>167.8420260709413</v>
      </c>
      <c r="AO22" s="62">
        <f t="shared" si="36"/>
        <v>401.25831256801166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575.65475935796212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722.03282864879156</v>
      </c>
      <c r="S23" s="62">
        <f ca="1">AVERAGE(OFFSET($R$3,0,0,'Données projet'!$E$9+1,1))-AVERAGE(OFFSET($H$3,0,0,'Données projet'!$E$9+1,1))</f>
        <v>341.0029900100742</v>
      </c>
      <c r="T23" s="62">
        <f t="shared" si="34"/>
        <v>240.19413322685818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827.98599615263095</v>
      </c>
      <c r="AN23" s="62">
        <f ca="1">AVERAGE(OFFSET($AM$3,0,0,'Données projet'!$E$10+1,1))-AVERAGE(OFFSET($H$3,0,0,'Données projet'!$E$10+1,1))</f>
        <v>167.8420260709413</v>
      </c>
      <c r="AO23" s="62">
        <f t="shared" si="36"/>
        <v>401.25831256801166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576.89803955436366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725.61842858169166</v>
      </c>
      <c r="S24" s="62">
        <f ca="1">AVERAGE(OFFSET($R$3,0,0,'Données projet'!$E$9+1,1))-AVERAGE(OFFSET($H$3,0,0,'Données projet'!$E$9+1,1))</f>
        <v>341.0029900100742</v>
      </c>
      <c r="T24" s="62">
        <f t="shared" si="34"/>
        <v>240.19413322685818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854.63571749756352</v>
      </c>
      <c r="AN24" s="62">
        <f ca="1">AVERAGE(OFFSET($AM$3,0,0,'Données projet'!$E$10+1,1))-AVERAGE(OFFSET($H$3,0,0,'Données projet'!$E$10+1,1))</f>
        <v>167.8420260709413</v>
      </c>
      <c r="AO24" s="62">
        <f t="shared" si="36"/>
        <v>401.25831256801166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578.13970324358627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741.00279518931586</v>
      </c>
      <c r="S25" s="62">
        <f ca="1">AVERAGE(OFFSET($R$3,0,0,'Données projet'!$E$9+1,1))-AVERAGE(OFFSET($H$3,0,0,'Données projet'!$E$9+1,1))</f>
        <v>341.0029900100742</v>
      </c>
      <c r="T25" s="62">
        <f t="shared" si="34"/>
        <v>240.19413322685818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881.23344912795119</v>
      </c>
      <c r="AN25" s="62">
        <f ca="1">AVERAGE(OFFSET($AM$3,0,0,'Données projet'!$E$10+1,1))-AVERAGE(OFFSET($H$3,0,0,'Données projet'!$E$10+1,1))</f>
        <v>167.8420260709413</v>
      </c>
      <c r="AO25" s="62">
        <f t="shared" si="36"/>
        <v>401.25831256801166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579.37983229700592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756.35827826382751</v>
      </c>
      <c r="S26" s="62">
        <f ca="1">AVERAGE(OFFSET($R$3,0,0,'Données projet'!$E$9+1,1))-AVERAGE(OFFSET($H$3,0,0,'Données projet'!$E$9+1,1))</f>
        <v>341.0029900100742</v>
      </c>
      <c r="T26" s="62">
        <f t="shared" si="34"/>
        <v>240.19413322685818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831.9419249483343</v>
      </c>
      <c r="AN26" s="62">
        <f ca="1">AVERAGE(OFFSET($AM$3,0,0,'Données projet'!$E$10+1,1))-AVERAGE(OFFSET($H$3,0,0,'Données projet'!$E$10+1,1))</f>
        <v>167.8420260709413</v>
      </c>
      <c r="AO26" s="62">
        <f t="shared" si="36"/>
        <v>401.25831256801166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580.61850106415477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771.68749185201716</v>
      </c>
      <c r="S27" s="62">
        <f ca="1">AVERAGE(OFFSET($R$3,0,0,'Données projet'!$E$9+1,1))-AVERAGE(OFFSET($H$3,0,0,'Données projet'!$E$9+1,1))</f>
        <v>341.0029900100742</v>
      </c>
      <c r="T27" s="62">
        <f t="shared" si="34"/>
        <v>240.19413322685818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854.51737220260475</v>
      </c>
      <c r="AN27" s="62">
        <f ca="1">AVERAGE(OFFSET($AM$3,0,0,'Données projet'!$E$10+1,1))-AVERAGE(OFFSET($H$3,0,0,'Données projet'!$E$10+1,1))</f>
        <v>167.8420260709413</v>
      </c>
      <c r="AO27" s="62">
        <f t="shared" si="36"/>
        <v>401.25831256801166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581.85577734823801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786.99263477401632</v>
      </c>
      <c r="S28" s="62">
        <f ca="1">AVERAGE(OFFSET($R$3,0,0,'Données projet'!$E$9+1,1))-AVERAGE(OFFSET($H$3,0,0,'Données projet'!$E$9+1,1))</f>
        <v>341.0029900100742</v>
      </c>
      <c r="T28" s="62">
        <f t="shared" si="34"/>
        <v>240.19413322685818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877.0556066661951</v>
      </c>
      <c r="AN28" s="62">
        <f ca="1">AVERAGE(OFFSET($AM$3,0,0,'Données projet'!$E$10+1,1))-AVERAGE(OFFSET($H$3,0,0,'Données projet'!$E$10+1,1))</f>
        <v>167.8420260709413</v>
      </c>
      <c r="AO28" s="62">
        <f t="shared" si="36"/>
        <v>401.25831256801166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583.09172322117365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751.39123006667069</v>
      </c>
      <c r="S29" s="62">
        <f ca="1">AVERAGE(OFFSET($R$3,0,0,'Données projet'!$E$9+1,1))-AVERAGE(OFFSET($H$3,0,0,'Données projet'!$E$9+1,1))</f>
        <v>341.0029900100742</v>
      </c>
      <c r="T29" s="62">
        <f t="shared" si="34"/>
        <v>240.19413322685818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899.55967876572595</v>
      </c>
      <c r="AN29" s="62">
        <f ca="1">AVERAGE(OFFSET($AM$3,0,0,'Données projet'!$E$10+1,1))-AVERAGE(OFFSET($H$3,0,0,'Données projet'!$E$10+1,1))</f>
        <v>167.8420260709413</v>
      </c>
      <c r="AO29" s="62">
        <f t="shared" si="36"/>
        <v>401.25831256801166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584.32639570971651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770.65460373716553</v>
      </c>
      <c r="S30" s="62">
        <f ca="1">AVERAGE(OFFSET($R$3,0,0,'Données projet'!$E$9+1,1))-AVERAGE(OFFSET($H$3,0,0,'Données projet'!$E$9+1,1))</f>
        <v>341.0029900100742</v>
      </c>
      <c r="T30" s="62">
        <f t="shared" si="34"/>
        <v>240.19413322685818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922.03219699741021</v>
      </c>
      <c r="AN30" s="62">
        <f ca="1">AVERAGE(OFFSET($AM$3,0,0,'Données projet'!$E$10+1,1))-AVERAGE(OFFSET($H$3,0,0,'Données projet'!$E$10+1,1))</f>
        <v>167.8420260709413</v>
      </c>
      <c r="AO30" s="62">
        <f t="shared" si="36"/>
        <v>401.25831256801166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585.55984737707468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789.87751531016693</v>
      </c>
      <c r="S31" s="62">
        <f ca="1">AVERAGE(OFFSET($R$3,0,0,'Données projet'!$E$9+1,1))-AVERAGE(OFFSET($H$3,0,0,'Données projet'!$E$9+1,1))</f>
        <v>341.0029900100742</v>
      </c>
      <c r="T31" s="62">
        <f t="shared" si="34"/>
        <v>240.19413322685818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944.47541622010226</v>
      </c>
      <c r="AN31" s="62">
        <f ca="1">AVERAGE(OFFSET($AM$3,0,0,'Données projet'!$E$10+1,1))-AVERAGE(OFFSET($H$3,0,0,'Données projet'!$E$10+1,1))</f>
        <v>167.8420260709413</v>
      </c>
      <c r="AO31" s="62">
        <f t="shared" si="36"/>
        <v>401.25831256801166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586.7921268191044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809.06400555520088</v>
      </c>
      <c r="S32" s="62">
        <f ca="1">AVERAGE(OFFSET($R$3,0,0,'Données projet'!$E$9+1,1))-AVERAGE(OFFSET($H$3,0,0,'Données projet'!$E$9+1,1))</f>
        <v>341.0029900100742</v>
      </c>
      <c r="T32" s="62">
        <f t="shared" si="34"/>
        <v>240.19413322685818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966.89130403926856</v>
      </c>
      <c r="AN32" s="62">
        <f ca="1">AVERAGE(OFFSET($AM$3,0,0,'Données projet'!$E$10+1,1))-AVERAGE(OFFSET($H$3,0,0,'Données projet'!$E$10+1,1))</f>
        <v>167.8420260709413</v>
      </c>
      <c r="AO32" s="62">
        <f t="shared" si="36"/>
        <v>401.25831256801166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588.02327909014116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828.21741231699934</v>
      </c>
      <c r="S33" s="62">
        <f ca="1">AVERAGE(OFFSET($R$3,0,0,'Données projet'!$E$9+1,1))-AVERAGE(OFFSET($H$3,0,0,'Données projet'!$E$9+1,1))</f>
        <v>341.0029900100742</v>
      </c>
      <c r="T33" s="62">
        <f t="shared" si="34"/>
        <v>240.19413322685818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989.28159165815282</v>
      </c>
      <c r="AN33" s="62">
        <f ca="1">AVERAGE(OFFSET($AM$3,0,0,'Données projet'!$E$10+1,1))-AVERAGE(OFFSET($H$3,0,0,'Données projet'!$E$10+1,1))</f>
        <v>167.8420260709413</v>
      </c>
      <c r="AO33" s="62">
        <f t="shared" si="36"/>
        <v>401.25831256801166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589.25334607045806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758.00044644770742</v>
      </c>
      <c r="S34" s="62">
        <f ca="1">AVERAGE(OFFSET($R$3,0,0,'Données projet'!$E$9+1,1))-AVERAGE(OFFSET($H$3,0,0,'Données projet'!$E$9+1,1))</f>
        <v>341.0029900100742</v>
      </c>
      <c r="T34" s="62">
        <f t="shared" si="34"/>
        <v>240.19413322685818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550.00000000000193</v>
      </c>
      <c r="AN34" s="62">
        <f ca="1">AVERAGE(OFFSET($AM$3,0,0,'Données projet'!$E$10+1,1))-AVERAGE(OFFSET($H$3,0,0,'Données projet'!$E$10+1,1))</f>
        <v>167.8420260709413</v>
      </c>
      <c r="AO34" s="62">
        <f t="shared" si="36"/>
        <v>401.25831256801166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590.48236678497835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779.08024217931529</v>
      </c>
      <c r="S35" s="62">
        <f ca="1">AVERAGE(OFFSET($R$3,0,0,'Données projet'!$E$9+1,1))-AVERAGE(OFFSET($H$3,0,0,'Données projet'!$E$9+1,1))</f>
        <v>341.0029900100742</v>
      </c>
      <c r="T35" s="62">
        <f t="shared" si="34"/>
        <v>240.19413322685818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550.00000000000193</v>
      </c>
      <c r="AN35" s="62">
        <f ca="1">AVERAGE(OFFSET($AM$3,0,0,'Données projet'!$E$10+1,1))-AVERAGE(OFFSET($H$3,0,0,'Données projet'!$E$10+1,1))</f>
        <v>167.8420260709413</v>
      </c>
      <c r="AO35" s="62">
        <f t="shared" si="36"/>
        <v>401.25831256801166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591.7103776810302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800.11566977871598</v>
      </c>
      <c r="S36" s="62">
        <f ca="1">AVERAGE(OFFSET($R$3,0,0,'Données projet'!$E$9+1,1))-AVERAGE(OFFSET($H$3,0,0,'Données projet'!$E$9+1,1))</f>
        <v>341.0029900100742</v>
      </c>
      <c r="T36" s="62">
        <f t="shared" si="34"/>
        <v>240.19413322685818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550.00000000000193</v>
      </c>
      <c r="AN36" s="62">
        <f ca="1">AVERAGE(OFFSET($AM$3,0,0,'Données projet'!$E$10+1,1))-AVERAGE(OFFSET($H$3,0,0,'Données projet'!$E$10+1,1))</f>
        <v>167.8420260709413</v>
      </c>
      <c r="AO36" s="62">
        <f t="shared" si="36"/>
        <v>401.25831256801166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592.93741287148782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821.11098488765992</v>
      </c>
      <c r="S37" s="62">
        <f ca="1">AVERAGE(OFFSET($R$3,0,0,'Données projet'!$E$9+1,1))-AVERAGE(OFFSET($H$3,0,0,'Données projet'!$E$9+1,1))</f>
        <v>341.0029900100742</v>
      </c>
      <c r="T37" s="62">
        <f t="shared" si="34"/>
        <v>240.19413322685818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550.00000000000193</v>
      </c>
      <c r="AN37" s="62">
        <f ca="1">AVERAGE(OFFSET($AM$3,0,0,'Données projet'!$E$10+1,1))-AVERAGE(OFFSET($H$3,0,0,'Données projet'!$E$10+1,1))</f>
        <v>167.8420260709413</v>
      </c>
      <c r="AO37" s="62">
        <f t="shared" si="36"/>
        <v>401.25831256801166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594.16350434850392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842.0697298556031</v>
      </c>
      <c r="S38" s="62">
        <f ca="1">AVERAGE(OFFSET($R$3,0,0,'Données projet'!$E$9+1,1))-AVERAGE(OFFSET($H$3,0,0,'Données projet'!$E$9+1,1))</f>
        <v>341.0029900100742</v>
      </c>
      <c r="T38" s="62">
        <f t="shared" si="34"/>
        <v>240.19413322685818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550.00000000000193</v>
      </c>
      <c r="AN38" s="62">
        <f ca="1">AVERAGE(OFFSET($AM$3,0,0,'Données projet'!$E$10+1,1))-AVERAGE(OFFSET($H$3,0,0,'Données projet'!$E$10+1,1))</f>
        <v>167.8420260709413</v>
      </c>
      <c r="AO38" s="62">
        <f t="shared" si="36"/>
        <v>401.25831256801166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595.38868217212939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809.45164815796988</v>
      </c>
      <c r="S39" s="62">
        <f ca="1">AVERAGE(OFFSET($R$3,0,0,'Données projet'!$E$9+1,1))-AVERAGE(OFFSET($H$3,0,0,'Données projet'!$E$9+1,1))</f>
        <v>341.0029900100742</v>
      </c>
      <c r="T39" s="62">
        <f t="shared" si="34"/>
        <v>240.19413322685818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550.00000000000193</v>
      </c>
      <c r="AN39" s="62">
        <f ca="1">AVERAGE(OFFSET($AM$3,0,0,'Données projet'!$E$10+1,1))-AVERAGE(OFFSET($H$3,0,0,'Données projet'!$E$10+1,1))</f>
        <v>167.8420260709413</v>
      </c>
      <c r="AO39" s="62">
        <f t="shared" si="36"/>
        <v>401.25831256801166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596.61297463738561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831.20660167429196</v>
      </c>
      <c r="S40" s="62">
        <f ca="1">AVERAGE(OFFSET($R$3,0,0,'Données projet'!$E$9+1,1))-AVERAGE(OFFSET($H$3,0,0,'Données projet'!$E$9+1,1))</f>
        <v>341.0029900100742</v>
      </c>
      <c r="T40" s="62">
        <f t="shared" si="34"/>
        <v>240.19413322685818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550.00000000000193</v>
      </c>
      <c r="AN40" s="62">
        <f ca="1">AVERAGE(OFFSET($AM$3,0,0,'Données projet'!$E$10+1,1))-AVERAGE(OFFSET($H$3,0,0,'Données projet'!$E$10+1,1))</f>
        <v>167.8420260709413</v>
      </c>
      <c r="AO40" s="62">
        <f t="shared" si="36"/>
        <v>401.25831256801166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597.83640842276759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852.9238372837217</v>
      </c>
      <c r="S41" s="62">
        <f ca="1">AVERAGE(OFFSET($R$3,0,0,'Données projet'!$E$9+1,1))-AVERAGE(OFFSET($H$3,0,0,'Données projet'!$E$9+1,1))</f>
        <v>341.0029900100742</v>
      </c>
      <c r="T41" s="62">
        <f t="shared" si="34"/>
        <v>240.19413322685818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550.00000000000193</v>
      </c>
      <c r="AN41" s="62">
        <f ca="1">AVERAGE(OFFSET($AM$3,0,0,'Données projet'!$E$10+1,1))-AVERAGE(OFFSET($H$3,0,0,'Données projet'!$E$10+1,1))</f>
        <v>167.8420260709413</v>
      </c>
      <c r="AO41" s="62">
        <f t="shared" si="36"/>
        <v>401.25831256801166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599.05900872267489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874.606438078265</v>
      </c>
      <c r="S42" s="62">
        <f ca="1">AVERAGE(OFFSET($R$3,0,0,'Données projet'!$E$9+1,1))-AVERAGE(OFFSET($H$3,0,0,'Données projet'!$E$9+1,1))</f>
        <v>341.0029900100742</v>
      </c>
      <c r="T42" s="62">
        <f t="shared" si="34"/>
        <v>240.19413322685818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550.00000000000193</v>
      </c>
      <c r="AN42" s="62">
        <f ca="1">AVERAGE(OFFSET($AM$3,0,0,'Données projet'!$E$10+1,1))-AVERAGE(OFFSET($H$3,0,0,'Données projet'!$E$10+1,1))</f>
        <v>167.8420260709413</v>
      </c>
      <c r="AO42" s="62">
        <f t="shared" si="36"/>
        <v>401.25831256801166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600.28079936587767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896.25704166537025</v>
      </c>
      <c r="S43" s="62">
        <f ca="1">AVERAGE(OFFSET($R$3,0,0,'Données projet'!$E$9+1,1))-AVERAGE(OFFSET($H$3,0,0,'Données projet'!$E$9+1,1))</f>
        <v>341.0029900100742</v>
      </c>
      <c r="T43" s="62">
        <f t="shared" si="34"/>
        <v>240.19413322685818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550.00000000000193</v>
      </c>
      <c r="AN43" s="62">
        <f ca="1">AVERAGE(OFFSET($AM$3,0,0,'Données projet'!$E$10+1,1))-AVERAGE(OFFSET($H$3,0,0,'Données projet'!$E$10+1,1))</f>
        <v>167.8420260709413</v>
      </c>
      <c r="AO43" s="62">
        <f t="shared" si="36"/>
        <v>401.25831256801166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601.50180292180301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864.15647495690473</v>
      </c>
      <c r="S44" s="62">
        <f ca="1">AVERAGE(OFFSET($R$3,0,0,'Données projet'!$E$9+1,1))-AVERAGE(OFFSET($H$3,0,0,'Données projet'!$E$9+1,1))</f>
        <v>341.0029900100742</v>
      </c>
      <c r="T44" s="62">
        <f t="shared" si="34"/>
        <v>240.19413322685818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550.00000000000193</v>
      </c>
      <c r="AN44" s="62">
        <f ca="1">AVERAGE(OFFSET($AM$3,0,0,'Données projet'!$E$10+1,1))-AVERAGE(OFFSET($H$3,0,0,'Données projet'!$E$10+1,1))</f>
        <v>167.8420260709413</v>
      </c>
      <c r="AO44" s="62">
        <f t="shared" si="36"/>
        <v>401.25831256801166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602.72204079615994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886.20880231759611</v>
      </c>
      <c r="S45" s="62">
        <f ca="1">AVERAGE(OFFSET($R$3,0,0,'Données projet'!$E$9+1,1))-AVERAGE(OFFSET($H$3,0,0,'Données projet'!$E$9+1,1))</f>
        <v>341.0029900100742</v>
      </c>
      <c r="T45" s="62">
        <f t="shared" si="34"/>
        <v>240.19413322685818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550.00000000000193</v>
      </c>
      <c r="AN45" s="62">
        <f ca="1">AVERAGE(OFFSET($AM$3,0,0,'Données projet'!$E$10+1,1))-AVERAGE(OFFSET($H$3,0,0,'Données projet'!$E$10+1,1))</f>
        <v>167.8420260709413</v>
      </c>
      <c r="AO45" s="62">
        <f t="shared" si="36"/>
        <v>401.25831256801166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603.94153331720031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908.22928558083095</v>
      </c>
      <c r="S46" s="62">
        <f ca="1">AVERAGE(OFFSET($R$3,0,0,'Données projet'!$E$9+1,1))-AVERAGE(OFFSET($H$3,0,0,'Données projet'!$E$9+1,1))</f>
        <v>341.0029900100742</v>
      </c>
      <c r="T46" s="62">
        <f t="shared" si="34"/>
        <v>240.19413322685818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550.00000000000193</v>
      </c>
      <c r="AN46" s="62">
        <f ca="1">AVERAGE(OFFSET($AM$3,0,0,'Données projet'!$E$10+1,1))-AVERAGE(OFFSET($H$3,0,0,'Données projet'!$E$10+1,1))</f>
        <v>167.8420260709413</v>
      </c>
      <c r="AO46" s="62">
        <f t="shared" si="36"/>
        <v>401.25831256801166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605.16029981372969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930.22015624917958</v>
      </c>
      <c r="S47" s="62">
        <f ca="1">AVERAGE(OFFSET($R$3,0,0,'Données projet'!$E$9+1,1))-AVERAGE(OFFSET($H$3,0,0,'Données projet'!$E$9+1,1))</f>
        <v>341.0029900100742</v>
      </c>
      <c r="T47" s="62">
        <f t="shared" si="34"/>
        <v>240.19413322685818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550.00000000000193</v>
      </c>
      <c r="AN47" s="62">
        <f ca="1">AVERAGE(OFFSET($AM$3,0,0,'Données projet'!$E$10+1,1))-AVERAGE(OFFSET($H$3,0,0,'Données projet'!$E$10+1,1))</f>
        <v>167.8420260709413</v>
      </c>
      <c r="AO47" s="62">
        <f t="shared" si="36"/>
        <v>401.25831256801166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606.37835868582624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952.18336673633212</v>
      </c>
      <c r="S48" s="62">
        <f ca="1">AVERAGE(OFFSET($R$3,0,0,'Données projet'!$E$9+1,1))-AVERAGE(OFFSET($H$3,0,0,'Données projet'!$E$9+1,1))</f>
        <v>341.0029900100742</v>
      </c>
      <c r="T48" s="62">
        <f t="shared" si="34"/>
        <v>240.19413322685818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550.00000000000193</v>
      </c>
      <c r="AN48" s="62">
        <f ca="1">AVERAGE(OFFSET($AM$3,0,0,'Données projet'!$E$10+1,1))-AVERAGE(OFFSET($H$3,0,0,'Données projet'!$E$10+1,1))</f>
        <v>167.8420260709413</v>
      </c>
      <c r="AO48" s="62">
        <f t="shared" si="36"/>
        <v>401.25831256801166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607.59572746909635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919.42119511414558</v>
      </c>
      <c r="S49" s="62">
        <f ca="1">AVERAGE(OFFSET($R$3,0,0,'Données projet'!$E$9+1,1))-AVERAGE(OFFSET($H$3,0,0,'Données projet'!$E$9+1,1))</f>
        <v>341.0029900100742</v>
      </c>
      <c r="T49" s="62">
        <f t="shared" si="34"/>
        <v>240.19413322685818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550.00000000000193</v>
      </c>
      <c r="AN49" s="62">
        <f ca="1">AVERAGE(OFFSET($AM$3,0,0,'Données projet'!$E$10+1,1))-AVERAGE(OFFSET($H$3,0,0,'Données projet'!$E$10+1,1))</f>
        <v>167.8420260709413</v>
      </c>
      <c r="AO49" s="62">
        <f t="shared" si="36"/>
        <v>401.25831256801166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608.81242289318538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940.62711987431999</v>
      </c>
      <c r="S50" s="62">
        <f ca="1">AVERAGE(OFFSET($R$3,0,0,'Données projet'!$E$9+1,1))-AVERAGE(OFFSET($H$3,0,0,'Données projet'!$E$9+1,1))</f>
        <v>341.0029900100742</v>
      </c>
      <c r="T50" s="62">
        <f t="shared" si="34"/>
        <v>240.19413322685818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550.00000000000193</v>
      </c>
      <c r="AN50" s="62">
        <f ca="1">AVERAGE(OFFSET($AM$3,0,0,'Données projet'!$E$10+1,1))-AVERAGE(OFFSET($H$3,0,0,'Données projet'!$E$10+1,1))</f>
        <v>167.8420260709413</v>
      </c>
      <c r="AO50" s="62">
        <f t="shared" si="36"/>
        <v>401.25831256801166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610.02846093516769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961.8080763786877</v>
      </c>
      <c r="S51" s="62">
        <f ca="1">AVERAGE(OFFSET($R$3,0,0,'Données projet'!$E$9+1,1))-AVERAGE(OFFSET($H$3,0,0,'Données projet'!$E$9+1,1))</f>
        <v>341.0029900100742</v>
      </c>
      <c r="T51" s="62">
        <f t="shared" si="34"/>
        <v>240.19413322685818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550.00000000000193</v>
      </c>
      <c r="AN51" s="62">
        <f ca="1">AVERAGE(OFFSET($AM$3,0,0,'Données projet'!$E$10+1,1))-AVERAGE(OFFSET($H$3,0,0,'Données projet'!$E$10+1,1))</f>
        <v>167.8420260709413</v>
      </c>
      <c r="AO51" s="62">
        <f t="shared" si="36"/>
        <v>401.25831256801166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611.2438568683624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982.96552861089231</v>
      </c>
      <c r="S52" s="62">
        <f ca="1">AVERAGE(OFFSET($R$3,0,0,'Données projet'!$E$9+1,1))-AVERAGE(OFFSET($H$3,0,0,'Données projet'!$E$9+1,1))</f>
        <v>341.0029900100742</v>
      </c>
      <c r="T52" s="62">
        <f t="shared" si="34"/>
        <v>240.19413322685818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550.00000000000193</v>
      </c>
      <c r="AN52" s="62">
        <f ca="1">AVERAGE(OFFSET($AM$3,0,0,'Données projet'!$E$10+1,1))-AVERAGE(OFFSET($H$3,0,0,'Données projet'!$E$10+1,1))</f>
        <v>167.8420260709413</v>
      </c>
      <c r="AO52" s="62">
        <f t="shared" si="36"/>
        <v>401.25831256801166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612.45862530705176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1004.100785886244</v>
      </c>
      <c r="S53" s="62">
        <f ca="1">AVERAGE(OFFSET($R$3,0,0,'Données projet'!$E$9+1,1))-AVERAGE(OFFSET($H$3,0,0,'Données projet'!$E$9+1,1))</f>
        <v>341.0029900100742</v>
      </c>
      <c r="T53" s="62">
        <f t="shared" si="34"/>
        <v>240.19413322685818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550.00000000000193</v>
      </c>
      <c r="AN53" s="62">
        <f ca="1">AVERAGE(OFFSET($AM$3,0,0,'Données projet'!$E$10+1,1))-AVERAGE(OFFSET($H$3,0,0,'Données projet'!$E$10+1,1))</f>
        <v>167.8420260709413</v>
      </c>
      <c r="AO53" s="62">
        <f t="shared" si="36"/>
        <v>401.25831256801166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613.67278024752034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969.88907590240797</v>
      </c>
      <c r="S54" s="62">
        <f ca="1">AVERAGE(OFFSET($R$3,0,0,'Données projet'!$E$9+1,1))-AVERAGE(OFFSET($H$3,0,0,'Données projet'!$E$9+1,1))</f>
        <v>341.0029900100742</v>
      </c>
      <c r="T54" s="62">
        <f t="shared" si="34"/>
        <v>240.19413322685818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550.00000000000193</v>
      </c>
      <c r="AN54" s="62">
        <f ca="1">AVERAGE(OFFSET($AM$3,0,0,'Données projet'!$E$10+1,1))-AVERAGE(OFFSET($H$3,0,0,'Données projet'!$E$10+1,1))</f>
        <v>167.8420260709413</v>
      </c>
      <c r="AO54" s="62">
        <f t="shared" si="36"/>
        <v>401.25831256801166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614.88633510578541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989.50055712660469</v>
      </c>
      <c r="S55" s="62">
        <f ca="1">AVERAGE(OFFSET($R$3,0,0,'Données projet'!$E$9+1,1))-AVERAGE(OFFSET($H$3,0,0,'Données projet'!$E$9+1,1))</f>
        <v>341.0029900100742</v>
      </c>
      <c r="T55" s="62">
        <f t="shared" si="34"/>
        <v>240.19413322685818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550.00000000000193</v>
      </c>
      <c r="AN55" s="62">
        <f ca="1">AVERAGE(OFFSET($AM$3,0,0,'Données projet'!$E$10+1,1))-AVERAGE(OFFSET($H$3,0,0,'Données projet'!$E$10+1,1))</f>
        <v>167.8420260709413</v>
      </c>
      <c r="AO55" s="62">
        <f t="shared" si="36"/>
        <v>401.25831256801166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616.09930275234217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1009.0932798580707</v>
      </c>
      <c r="S56" s="62">
        <f ca="1">AVERAGE(OFFSET($R$3,0,0,'Données projet'!$E$9+1,1))-AVERAGE(OFFSET($H$3,0,0,'Données projet'!$E$9+1,1))</f>
        <v>341.0029900100742</v>
      </c>
      <c r="T56" s="62">
        <f t="shared" si="34"/>
        <v>240.19413322685818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550.00000000000193</v>
      </c>
      <c r="AN56" s="62">
        <f ca="1">AVERAGE(OFFSET($AM$3,0,0,'Données projet'!$E$10+1,1))-AVERAGE(OFFSET($H$3,0,0,'Données projet'!$E$10+1,1))</f>
        <v>167.8420260709413</v>
      </c>
      <c r="AO56" s="62">
        <f t="shared" si="36"/>
        <v>401.25831256801166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617.31169554421274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1028.6681567877613</v>
      </c>
      <c r="S57" s="62">
        <f ca="1">AVERAGE(OFFSET($R$3,0,0,'Données projet'!$E$9+1,1))-AVERAGE(OFFSET($H$3,0,0,'Données projet'!$E$9+1,1))</f>
        <v>341.0029900100742</v>
      </c>
      <c r="T57" s="62">
        <f t="shared" si="34"/>
        <v>240.19413322685818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550.00000000000193</v>
      </c>
      <c r="AN57" s="62">
        <f ca="1">AVERAGE(OFFSET($AM$3,0,0,'Données projet'!$E$10+1,1))-AVERAGE(OFFSET($H$3,0,0,'Données projet'!$E$10+1,1))</f>
        <v>167.8420260709413</v>
      </c>
      <c r="AO57" s="62">
        <f t="shared" si="36"/>
        <v>401.25831256801166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618.52352535455464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1048.2260199166064</v>
      </c>
      <c r="S58" s="62">
        <f ca="1">AVERAGE(OFFSET($R$3,0,0,'Données projet'!$E$9+1,1))-AVERAGE(OFFSET($H$3,0,0,'Données projet'!$E$9+1,1))</f>
        <v>341.0029900100742</v>
      </c>
      <c r="T58" s="62">
        <f t="shared" si="34"/>
        <v>240.19413322685818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550.00000000000193</v>
      </c>
      <c r="AN58" s="62">
        <f ca="1">AVERAGE(OFFSET($AM$3,0,0,'Données projet'!$E$10+1,1))-AVERAGE(OFFSET($H$3,0,0,'Données projet'!$E$10+1,1))</f>
        <v>167.8420260709413</v>
      </c>
      <c r="AO58" s="62">
        <f t="shared" si="36"/>
        <v>401.25831256801166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619.73480360005374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1012.5489419632768</v>
      </c>
      <c r="S59" s="62">
        <f ca="1">AVERAGE(OFFSET($R$3,0,0,'Données projet'!$E$9+1,1))-AVERAGE(OFFSET($H$3,0,0,'Données projet'!$E$9+1,1))</f>
        <v>341.0029900100742</v>
      </c>
      <c r="T59" s="62">
        <f t="shared" si="34"/>
        <v>240.19413322685818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550.00000000000193</v>
      </c>
      <c r="AN59" s="62">
        <f ca="1">AVERAGE(OFFSET($AM$3,0,0,'Données projet'!$E$10+1,1))-AVERAGE(OFFSET($H$3,0,0,'Données projet'!$E$10+1,1))</f>
        <v>167.8420260709413</v>
      </c>
      <c r="AO59" s="62">
        <f t="shared" si="36"/>
        <v>401.25831256801166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620.94554126630635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1030.5863337584203</v>
      </c>
      <c r="S60" s="62">
        <f ca="1">AVERAGE(OFFSET($R$3,0,0,'Données projet'!$E$9+1,1))-AVERAGE(OFFSET($H$3,0,0,'Données projet'!$E$9+1,1))</f>
        <v>341.0029900100742</v>
      </c>
      <c r="T60" s="62">
        <f t="shared" si="34"/>
        <v>240.19413322685818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550.00000000000193</v>
      </c>
      <c r="AN60" s="62">
        <f ca="1">AVERAGE(OFFSET($AM$3,0,0,'Données projet'!$E$10+1,1))-AVERAGE(OFFSET($H$3,0,0,'Données projet'!$E$10+1,1))</f>
        <v>167.8420260709413</v>
      </c>
      <c r="AO60" s="62">
        <f t="shared" si="36"/>
        <v>401.25831256801166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622.15574893136932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1048.60934258765</v>
      </c>
      <c r="S61" s="62">
        <f ca="1">AVERAGE(OFFSET($R$3,0,0,'Données projet'!$E$9+1,1))-AVERAGE(OFFSET($H$3,0,0,'Données projet'!$E$9+1,1))</f>
        <v>341.0029900100742</v>
      </c>
      <c r="T61" s="62">
        <f t="shared" si="34"/>
        <v>240.19413322685818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550.00000000000193</v>
      </c>
      <c r="AN61" s="62">
        <f ca="1">AVERAGE(OFFSET($AM$3,0,0,'Données projet'!$E$10+1,1))-AVERAGE(OFFSET($H$3,0,0,'Données projet'!$E$10+1,1))</f>
        <v>167.8420260709413</v>
      </c>
      <c r="AO61" s="62">
        <f t="shared" si="36"/>
        <v>401.25831256801166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623.36543678763974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1066.6185612229847</v>
      </c>
      <c r="S62" s="62">
        <f ca="1">AVERAGE(OFFSET($R$3,0,0,'Données projet'!$E$9+1,1))-AVERAGE(OFFSET($H$3,0,0,'Données projet'!$E$9+1,1))</f>
        <v>341.0029900100742</v>
      </c>
      <c r="T62" s="62">
        <f t="shared" si="34"/>
        <v>240.19413322685818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550.00000000000193</v>
      </c>
      <c r="AN62" s="62">
        <f ca="1">AVERAGE(OFFSET($AM$3,0,0,'Données projet'!$E$10+1,1))-AVERAGE(OFFSET($H$3,0,0,'Données projet'!$E$10+1,1))</f>
        <v>167.8420260709413</v>
      </c>
      <c r="AO62" s="62">
        <f t="shared" si="36"/>
        <v>401.25831256801166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624.57461466220923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1084.6145377631951</v>
      </c>
      <c r="S63" s="62">
        <f ca="1">AVERAGE(OFFSET($R$3,0,0,'Données projet'!$E$9+1,1))-AVERAGE(OFFSET($H$3,0,0,'Données projet'!$E$9+1,1))</f>
        <v>341.0029900100742</v>
      </c>
      <c r="T63" s="62">
        <f t="shared" si="34"/>
        <v>240.19413322685818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550.00000000000193</v>
      </c>
      <c r="AN63" s="62">
        <f ca="1">AVERAGE(OFFSET($AM$3,0,0,'Données projet'!$E$10+1,1))-AVERAGE(OFFSET($H$3,0,0,'Données projet'!$E$10+1,1))</f>
        <v>167.8420260709413</v>
      </c>
      <c r="AO63" s="62">
        <f t="shared" si="36"/>
        <v>401.25831256801166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625.78329203582348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1047.8426909990253</v>
      </c>
      <c r="S64" s="62">
        <f ca="1">AVERAGE(OFFSET($R$3,0,0,'Données projet'!$E$9+1,1))-AVERAGE(OFFSET($H$3,0,0,'Données projet'!$E$9+1,1))</f>
        <v>341.0029900100742</v>
      </c>
      <c r="T64" s="62">
        <f t="shared" si="34"/>
        <v>240.19413322685818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550.00000000000193</v>
      </c>
      <c r="AN64" s="62">
        <f ca="1">AVERAGE(OFFSET($AM$3,0,0,'Données projet'!$E$10+1,1))-AVERAGE(OFFSET($H$3,0,0,'Données projet'!$E$10+1,1))</f>
        <v>167.8420260709413</v>
      </c>
      <c r="AO64" s="62">
        <f t="shared" si="36"/>
        <v>401.25831256801166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626.99147806056226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1064.7033255957449</v>
      </c>
      <c r="S65" s="62">
        <f ca="1">AVERAGE(OFFSET($R$3,0,0,'Données projet'!$E$9+1,1))-AVERAGE(OFFSET($H$3,0,0,'Données projet'!$E$9+1,1))</f>
        <v>341.0029900100742</v>
      </c>
      <c r="T65" s="62">
        <f t="shared" si="34"/>
        <v>240.19413322685818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550.00000000000193</v>
      </c>
      <c r="AN65" s="62">
        <f ca="1">AVERAGE(OFFSET($AM$3,0,0,'Données projet'!$E$10+1,1))-AVERAGE(OFFSET($H$3,0,0,'Données projet'!$E$10+1,1))</f>
        <v>167.8420260709413</v>
      </c>
      <c r="AO65" s="62">
        <f t="shared" si="36"/>
        <v>401.25831256801166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628.19918157634766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1081.5523056174156</v>
      </c>
      <c r="S66" s="62">
        <f ca="1">AVERAGE(OFFSET($R$3,0,0,'Données projet'!$E$9+1,1))-AVERAGE(OFFSET($H$3,0,0,'Données projet'!$E$9+1,1))</f>
        <v>341.0029900100742</v>
      </c>
      <c r="T66" s="62">
        <f t="shared" si="34"/>
        <v>240.19413322685818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550.00000000000193</v>
      </c>
      <c r="AN66" s="62">
        <f ca="1">AVERAGE(OFFSET($AM$3,0,0,'Données projet'!$E$10+1,1))-AVERAGE(OFFSET($H$3,0,0,'Données projet'!$E$10+1,1))</f>
        <v>167.8420260709413</v>
      </c>
      <c r="AO66" s="62">
        <f t="shared" si="36"/>
        <v>401.25831256801166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629.40641112637309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1098.3900522989186</v>
      </c>
      <c r="S67" s="62">
        <f ca="1">AVERAGE(OFFSET($R$3,0,0,'Données projet'!$E$9+1,1))-AVERAGE(OFFSET($H$3,0,0,'Données projet'!$E$9+1,1))</f>
        <v>341.0029900100742</v>
      </c>
      <c r="T67" s="62">
        <f t="shared" si="34"/>
        <v>240.19413322685818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550.00000000000193</v>
      </c>
      <c r="AN67" s="62">
        <f ca="1">AVERAGE(OFFSET($AM$3,0,0,'Données projet'!$E$10+1,1))-AVERAGE(OFFSET($H$3,0,0,'Données projet'!$E$10+1,1))</f>
        <v>167.8420260709413</v>
      </c>
      <c r="AO67" s="62">
        <f t="shared" si="36"/>
        <v>401.25831256801166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630.61317497154209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1115.2169589136809</v>
      </c>
      <c r="S68" s="62">
        <f ca="1">AVERAGE(OFFSET($R$3,0,0,'Données projet'!$E$9+1,1))-AVERAGE(OFFSET($H$3,0,0,'Données projet'!$E$9+1,1))</f>
        <v>341.0029900100742</v>
      </c>
      <c r="T68" s="62">
        <f t="shared" si="34"/>
        <v>240.19413322685818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550.00000000000193</v>
      </c>
      <c r="AN68" s="62">
        <f ca="1">AVERAGE(OFFSET($AM$3,0,0,'Données projet'!$E$10+1,1))-AVERAGE(OFFSET($H$3,0,0,'Données projet'!$E$10+1,1))</f>
        <v>167.8420260709413</v>
      </c>
      <c r="AO68" s="62">
        <f t="shared" si="36"/>
        <v>401.25831256801166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631.81948110399196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1077.3411296924103</v>
      </c>
      <c r="S69" s="62">
        <f ca="1">AVERAGE(OFFSET($R$3,0,0,'Données projet'!$E$9+1,1))-AVERAGE(OFFSET($H$3,0,0,'Données projet'!$E$9+1,1))</f>
        <v>341.0029900100742</v>
      </c>
      <c r="T69" s="62">
        <f t="shared" ref="T69:T132" si="88">$T$3</f>
        <v>240.19413322685818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550.00000000000193</v>
      </c>
      <c r="AN69" s="62">
        <f ca="1">AVERAGE(OFFSET($AM$3,0,0,'Données projet'!$E$10+1,1))-AVERAGE(OFFSET($H$3,0,0,'Données projet'!$E$10+1,1))</f>
        <v>167.8420260709413</v>
      </c>
      <c r="AO69" s="62">
        <f t="shared" ref="AO69:AO132" si="90">$AO$3</f>
        <v>401.25831256801166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633.02533725977548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1093.0337814930067</v>
      </c>
      <c r="S70" s="62">
        <f ca="1">AVERAGE(OFFSET($R$3,0,0,'Données projet'!$E$9+1,1))-AVERAGE(OFFSET($H$3,0,0,'Données projet'!$E$9+1,1))</f>
        <v>341.0029900100742</v>
      </c>
      <c r="T70" s="62">
        <f t="shared" si="88"/>
        <v>240.19413322685818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550.00000000000193</v>
      </c>
      <c r="AN70" s="62">
        <f ca="1">AVERAGE(OFFSET($AM$3,0,0,'Données projet'!$E$10+1,1))-AVERAGE(OFFSET($H$3,0,0,'Données projet'!$E$10+1,1))</f>
        <v>167.8420260709413</v>
      </c>
      <c r="AO70" s="62">
        <f t="shared" si="90"/>
        <v>401.25831256801166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634.23075093076352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1108.7169151103849</v>
      </c>
      <c r="S71" s="62">
        <f ca="1">AVERAGE(OFFSET($R$3,0,0,'Données projet'!$E$9+1,1))-AVERAGE(OFFSET($H$3,0,0,'Données projet'!$E$9+1,1))</f>
        <v>341.0029900100742</v>
      </c>
      <c r="T71" s="62">
        <f t="shared" si="88"/>
        <v>240.19413322685818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550.00000000000193</v>
      </c>
      <c r="AN71" s="62">
        <f ca="1">AVERAGE(OFFSET($AM$3,0,0,'Données projet'!$E$10+1,1))-AVERAGE(OFFSET($H$3,0,0,'Données projet'!$E$10+1,1))</f>
        <v>167.8420260709413</v>
      </c>
      <c r="AO71" s="62">
        <f t="shared" si="90"/>
        <v>401.25831256801166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635.43572937582803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1124.3908352112335</v>
      </c>
      <c r="S72" s="62">
        <f ca="1">AVERAGE(OFFSET($R$3,0,0,'Données projet'!$E$9+1,1))-AVERAGE(OFFSET($H$3,0,0,'Données projet'!$E$9+1,1))</f>
        <v>341.0029900100742</v>
      </c>
      <c r="T72" s="62">
        <f t="shared" si="88"/>
        <v>240.19413322685818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550.00000000000193</v>
      </c>
      <c r="AN72" s="62">
        <f ca="1">AVERAGE(OFFSET($AM$3,0,0,'Données projet'!$E$10+1,1))-AVERAGE(OFFSET($H$3,0,0,'Données projet'!$E$10+1,1))</f>
        <v>167.8420260709413</v>
      </c>
      <c r="AO72" s="62">
        <f t="shared" si="90"/>
        <v>401.25831256801166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636.64027963135788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1140.0558284880208</v>
      </c>
      <c r="S73" s="62">
        <f ca="1">AVERAGE(OFFSET($R$3,0,0,'Données projet'!$E$9+1,1))-AVERAGE(OFFSET($H$3,0,0,'Données projet'!$E$9+1,1))</f>
        <v>341.0029900100742</v>
      </c>
      <c r="T73" s="62">
        <f t="shared" si="88"/>
        <v>240.19413322685818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550.00000000000193</v>
      </c>
      <c r="AN73" s="62">
        <f ca="1">AVERAGE(OFFSET($AM$3,0,0,'Données projet'!$E$10+1,1))-AVERAGE(OFFSET($H$3,0,0,'Données projet'!$E$10+1,1))</f>
        <v>167.8420260709413</v>
      </c>
      <c r="AO73" s="62">
        <f t="shared" si="90"/>
        <v>401.25831256801166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637.84440852115688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1101.0677754688809</v>
      </c>
      <c r="S74" s="62">
        <f ca="1">AVERAGE(OFFSET($R$3,0,0,'Données projet'!$E$9+1,1))-AVERAGE(OFFSET($H$3,0,0,'Données projet'!$E$9+1,1))</f>
        <v>341.0029900100742</v>
      </c>
      <c r="T74" s="62">
        <f t="shared" si="88"/>
        <v>240.19413322685818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550.00000000000193</v>
      </c>
      <c r="AN74" s="62">
        <f ca="1">AVERAGE(OFFSET($AM$3,0,0,'Données projet'!$E$10+1,1))-AVERAGE(OFFSET($H$3,0,0,'Données projet'!$E$10+1,1))</f>
        <v>167.8420260709413</v>
      </c>
      <c r="AO74" s="62">
        <f t="shared" si="90"/>
        <v>401.25831256801166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639.04812266576869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1115.5992655562859</v>
      </c>
      <c r="S75" s="62">
        <f ca="1">AVERAGE(OFFSET($R$3,0,0,'Données projet'!$E$9+1,1))-AVERAGE(OFFSET($H$3,0,0,'Données projet'!$E$9+1,1))</f>
        <v>341.0029900100742</v>
      </c>
      <c r="T75" s="62">
        <f t="shared" si="88"/>
        <v>240.19413322685818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550.00000000000193</v>
      </c>
      <c r="AN75" s="62">
        <f ca="1">AVERAGE(OFFSET($AM$3,0,0,'Données projet'!$E$10+1,1))-AVERAGE(OFFSET($H$3,0,0,'Données projet'!$E$10+1,1))</f>
        <v>167.8420260709413</v>
      </c>
      <c r="AO75" s="62">
        <f t="shared" si="90"/>
        <v>401.25831256801166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640.25142849126792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1130.1229512324549</v>
      </c>
      <c r="S76" s="62">
        <f ca="1">AVERAGE(OFFSET($R$3,0,0,'Données projet'!$E$9+1,1))-AVERAGE(OFFSET($H$3,0,0,'Données projet'!$E$9+1,1))</f>
        <v>341.0029900100742</v>
      </c>
      <c r="T76" s="62">
        <f t="shared" si="88"/>
        <v>240.19413322685818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550.00000000000193</v>
      </c>
      <c r="AN76" s="62">
        <f ca="1">AVERAGE(OFFSET($AM$3,0,0,'Données projet'!$E$10+1,1))-AVERAGE(OFFSET($H$3,0,0,'Données projet'!$E$10+1,1))</f>
        <v>167.8420260709413</v>
      </c>
      <c r="AO76" s="62">
        <f t="shared" si="90"/>
        <v>401.25831256801166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641.45433223755731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1144.6390553196884</v>
      </c>
      <c r="S77" s="62">
        <f ca="1">AVERAGE(OFFSET($R$3,0,0,'Données projet'!$E$9+1,1))-AVERAGE(OFFSET($H$3,0,0,'Données projet'!$E$9+1,1))</f>
        <v>341.0029900100742</v>
      </c>
      <c r="T77" s="62">
        <f t="shared" si="88"/>
        <v>240.19413322685818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550.00000000000193</v>
      </c>
      <c r="AN77" s="62">
        <f ca="1">AVERAGE(OFFSET($AM$3,0,0,'Données projet'!$E$10+1,1))-AVERAGE(OFFSET($H$3,0,0,'Données projet'!$E$10+1,1))</f>
        <v>167.8420260709413</v>
      </c>
      <c r="AO77" s="62">
        <f t="shared" si="90"/>
        <v>401.25831256801166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642.65683996620248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1159.1477888796605</v>
      </c>
      <c r="S78" s="62">
        <f ca="1">AVERAGE(OFFSET($R$3,0,0,'Données projet'!$E$9+1,1))-AVERAGE(OFFSET($H$3,0,0,'Données projet'!$E$9+1,1))</f>
        <v>341.0029900100742</v>
      </c>
      <c r="T78" s="62">
        <f t="shared" si="88"/>
        <v>240.19413322685818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550.00000000000193</v>
      </c>
      <c r="AN78" s="62">
        <f ca="1">AVERAGE(OFFSET($AM$3,0,0,'Données projet'!$E$10+1,1))-AVERAGE(OFFSET($H$3,0,0,'Données projet'!$E$10+1,1))</f>
        <v>167.8420260709413</v>
      </c>
      <c r="AO78" s="62">
        <f t="shared" si="90"/>
        <v>401.25831256801166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643.85895756783691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1119.4220354492118</v>
      </c>
      <c r="S79" s="62">
        <f ca="1">AVERAGE(OFFSET($R$3,0,0,'Données projet'!$E$9+1,1))-AVERAGE(OFFSET($H$3,0,0,'Données projet'!$E$9+1,1))</f>
        <v>341.0029900100742</v>
      </c>
      <c r="T79" s="62">
        <f t="shared" si="88"/>
        <v>240.19413322685818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550.00000000000193</v>
      </c>
      <c r="AN79" s="62">
        <f ca="1">AVERAGE(OFFSET($AM$3,0,0,'Données projet'!$E$10+1,1))-AVERAGE(OFFSET($H$3,0,0,'Données projet'!$E$10+1,1))</f>
        <v>167.8420260709413</v>
      </c>
      <c r="AO79" s="62">
        <f t="shared" si="90"/>
        <v>401.25831256801166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645.06069076916742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1133.1795959468323</v>
      </c>
      <c r="S80" s="62">
        <f ca="1">AVERAGE(OFFSET($R$3,0,0,'Données projet'!$E$9+1,1))-AVERAGE(OFFSET($H$3,0,0,'Données projet'!$E$9+1,1))</f>
        <v>341.0029900100742</v>
      </c>
      <c r="T80" s="62">
        <f t="shared" si="88"/>
        <v>240.19413322685818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550.00000000000193</v>
      </c>
      <c r="AN80" s="62">
        <f ca="1">AVERAGE(OFFSET($AM$3,0,0,'Données projet'!$E$10+1,1))-AVERAGE(OFFSET($H$3,0,0,'Données projet'!$E$10+1,1))</f>
        <v>167.8420260709413</v>
      </c>
      <c r="AO80" s="62">
        <f t="shared" si="90"/>
        <v>401.25831256801166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646.26204513960363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1146.9303927333781</v>
      </c>
      <c r="S81" s="62">
        <f ca="1">AVERAGE(OFFSET($R$3,0,0,'Données projet'!$E$9+1,1))-AVERAGE(OFFSET($H$3,0,0,'Données projet'!$E$9+1,1))</f>
        <v>341.0029900100742</v>
      </c>
      <c r="T81" s="62">
        <f t="shared" si="88"/>
        <v>240.19413322685818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550.00000000000193</v>
      </c>
      <c r="AN81" s="62">
        <f ca="1">AVERAGE(OFFSET($AM$3,0,0,'Données projet'!$E$10+1,1))-AVERAGE(OFFSET($H$3,0,0,'Données projet'!$E$10+1,1))</f>
        <v>167.8420260709413</v>
      </c>
      <c r="AO81" s="62">
        <f t="shared" si="90"/>
        <v>401.25831256801166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647.463026097539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1160.6746035016718</v>
      </c>
      <c r="S82" s="62">
        <f ca="1">AVERAGE(OFFSET($R$3,0,0,'Données projet'!$E$9+1,1))-AVERAGE(OFFSET($H$3,0,0,'Données projet'!$E$9+1,1))</f>
        <v>341.0029900100742</v>
      </c>
      <c r="T82" s="62">
        <f t="shared" si="88"/>
        <v>240.19413322685818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550.00000000000193</v>
      </c>
      <c r="AN82" s="62">
        <f ca="1">AVERAGE(OFFSET($AM$3,0,0,'Données projet'!$E$10+1,1))-AVERAGE(OFFSET($H$3,0,0,'Données projet'!$E$10+1,1))</f>
        <v>167.8420260709413</v>
      </c>
      <c r="AO82" s="62">
        <f t="shared" si="90"/>
        <v>401.25831256801166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648.66363891630419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1174.4123972975021</v>
      </c>
      <c r="S83" s="62">
        <f ca="1">AVERAGE(OFFSET($R$3,0,0,'Données projet'!$E$9+1,1))-AVERAGE(OFFSET($H$3,0,0,'Données projet'!$E$9+1,1))</f>
        <v>341.0029900100742</v>
      </c>
      <c r="T83" s="62">
        <f t="shared" si="88"/>
        <v>240.19413322685818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550.00000000000193</v>
      </c>
      <c r="AN83" s="62">
        <f ca="1">AVERAGE(OFFSET($AM$3,0,0,'Données projet'!$E$10+1,1))-AVERAGE(OFFSET($H$3,0,0,'Données projet'!$E$10+1,1))</f>
        <v>167.8420260709413</v>
      </c>
      <c r="AO83" s="62">
        <f t="shared" si="90"/>
        <v>401.25831256801166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649.86388872981468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1133.9437048639475</v>
      </c>
      <c r="S84" s="62">
        <f ca="1">AVERAGE(OFFSET($R$3,0,0,'Données projet'!$E$9+1,1))-AVERAGE(OFFSET($H$3,0,0,'Données projet'!$E$9+1,1))</f>
        <v>341.0029900100742</v>
      </c>
      <c r="T84" s="62">
        <f t="shared" si="88"/>
        <v>240.19413322685818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550.00000000000193</v>
      </c>
      <c r="AN84" s="62">
        <f ca="1">AVERAGE(OFFSET($AM$3,0,0,'Données projet'!$E$10+1,1))-AVERAGE(OFFSET($H$3,0,0,'Données projet'!$E$10+1,1))</f>
        <v>167.8420260709413</v>
      </c>
      <c r="AO84" s="62">
        <f t="shared" si="90"/>
        <v>401.25831256801166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651.06378053793094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1146.9303927333781</v>
      </c>
      <c r="S85" s="62">
        <f ca="1">AVERAGE(OFFSET($R$3,0,0,'Données projet'!$E$9+1,1))-AVERAGE(OFFSET($H$3,0,0,'Données projet'!$E$9+1,1))</f>
        <v>341.0029900100742</v>
      </c>
      <c r="T85" s="62">
        <f t="shared" si="88"/>
        <v>240.19413322685818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550.00000000000193</v>
      </c>
      <c r="AN85" s="62">
        <f ca="1">AVERAGE(OFFSET($AM$3,0,0,'Données projet'!$E$10+1,1))-AVERAGE(OFFSET($H$3,0,0,'Données projet'!$E$10+1,1))</f>
        <v>167.8420260709413</v>
      </c>
      <c r="AO85" s="62">
        <f t="shared" si="90"/>
        <v>401.25831256801166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652.26331921155054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1159.9112061065266</v>
      </c>
      <c r="S86" s="62">
        <f ca="1">AVERAGE(OFFSET($R$3,0,0,'Données projet'!$E$9+1,1))-AVERAGE(OFFSET($H$3,0,0,'Données projet'!$E$9+1,1))</f>
        <v>341.0029900100742</v>
      </c>
      <c r="T86" s="62">
        <f t="shared" si="88"/>
        <v>240.19413322685818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550.00000000000193</v>
      </c>
      <c r="AN86" s="62">
        <f ca="1">AVERAGE(OFFSET($AM$3,0,0,'Données projet'!$E$10+1,1))-AVERAGE(OFFSET($H$3,0,0,'Données projet'!$E$10+1,1))</f>
        <v>167.8420260709413</v>
      </c>
      <c r="AO86" s="62">
        <f t="shared" si="90"/>
        <v>401.25831256801166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653.46250949744706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1172.8862875794648</v>
      </c>
      <c r="S87" s="62">
        <f ca="1">AVERAGE(OFFSET($R$3,0,0,'Données projet'!$E$9+1,1))-AVERAGE(OFFSET($H$3,0,0,'Données projet'!$E$9+1,1))</f>
        <v>341.0029900100742</v>
      </c>
      <c r="T87" s="62">
        <f t="shared" si="88"/>
        <v>240.19413322685818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550.00000000000193</v>
      </c>
      <c r="AN87" s="62">
        <f ca="1">AVERAGE(OFFSET($AM$3,0,0,'Données projet'!$E$10+1,1))-AVERAGE(OFFSET($H$3,0,0,'Données projet'!$E$10+1,1))</f>
        <v>167.8420260709413</v>
      </c>
      <c r="AO87" s="62">
        <f t="shared" si="90"/>
        <v>401.25831256801166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654.66135602287227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1185.8557733256534</v>
      </c>
      <c r="S88" s="62">
        <f ca="1">AVERAGE(OFFSET($R$3,0,0,'Données projet'!$E$9+1,1))-AVERAGE(OFFSET($H$3,0,0,'Données projet'!$E$9+1,1))</f>
        <v>341.0029900100742</v>
      </c>
      <c r="T88" s="62">
        <f t="shared" si="88"/>
        <v>240.19413322685818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550.00000000000193</v>
      </c>
      <c r="AN88" s="62">
        <f ca="1">AVERAGE(OFFSET($AM$3,0,0,'Données projet'!$E$10+1,1))-AVERAGE(OFFSET($H$3,0,0,'Données projet'!$E$10+1,1))</f>
        <v>167.8420260709413</v>
      </c>
      <c r="AO88" s="62">
        <f t="shared" si="90"/>
        <v>401.25831256801166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655.85986329993602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1144.6390553196884</v>
      </c>
      <c r="S89" s="62">
        <f ca="1">AVERAGE(OFFSET($R$3,0,0,'Données projet'!$E$9+1,1))-AVERAGE(OFFSET($H$3,0,0,'Données projet'!$E$9+1,1))</f>
        <v>341.0029900100742</v>
      </c>
      <c r="T89" s="62">
        <f t="shared" si="88"/>
        <v>240.19413322685818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550.00000000000193</v>
      </c>
      <c r="AN89" s="62">
        <f ca="1">AVERAGE(OFFSET($AM$3,0,0,'Données projet'!$E$10+1,1))-AVERAGE(OFFSET($H$3,0,0,'Données projet'!$E$10+1,1))</f>
        <v>167.8420260709413</v>
      </c>
      <c r="AO89" s="62">
        <f t="shared" si="90"/>
        <v>401.25831256801166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657.05803572977584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1156.8574179244836</v>
      </c>
      <c r="S90" s="62">
        <f ca="1">AVERAGE(OFFSET($R$3,0,0,'Données projet'!$E$9+1,1))-AVERAGE(OFFSET($H$3,0,0,'Données projet'!$E$9+1,1))</f>
        <v>341.0029900100742</v>
      </c>
      <c r="T90" s="62">
        <f t="shared" si="88"/>
        <v>240.19413322685818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550.00000000000193</v>
      </c>
      <c r="AN90" s="62">
        <f ca="1">AVERAGE(OFFSET($AM$3,0,0,'Données projet'!$E$10+1,1))-AVERAGE(OFFSET($H$3,0,0,'Données projet'!$E$10+1,1))</f>
        <v>167.8420260709413</v>
      </c>
      <c r="AO90" s="62">
        <f t="shared" si="90"/>
        <v>401.25831256801166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658.25587760652968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1169.0706739970728</v>
      </c>
      <c r="S91" s="62">
        <f ca="1">AVERAGE(OFFSET($R$3,0,0,'Données projet'!$E$9+1,1))-AVERAGE(OFFSET($H$3,0,0,'Données projet'!$E$9+1,1))</f>
        <v>341.0029900100742</v>
      </c>
      <c r="T91" s="62">
        <f t="shared" si="88"/>
        <v>240.19413322685818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550.00000000000193</v>
      </c>
      <c r="AN91" s="62">
        <f ca="1">AVERAGE(OFFSET($AM$3,0,0,'Données projet'!$E$10+1,1))-AVERAGE(OFFSET($H$3,0,0,'Données projet'!$E$10+1,1))</f>
        <v>167.8420260709413</v>
      </c>
      <c r="AO91" s="62">
        <f t="shared" si="90"/>
        <v>401.25831256801166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659.45339312112333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1181.2789384433486</v>
      </c>
      <c r="S92" s="62">
        <f ca="1">AVERAGE(OFFSET($R$3,0,0,'Données projet'!$E$9+1,1))-AVERAGE(OFFSET($H$3,0,0,'Données projet'!$E$9+1,1))</f>
        <v>341.0029900100742</v>
      </c>
      <c r="T92" s="62">
        <f t="shared" si="88"/>
        <v>240.19413322685818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550.00000000000193</v>
      </c>
      <c r="AN92" s="62">
        <f ca="1">AVERAGE(OFFSET($AM$3,0,0,'Données projet'!$E$10+1,1))-AVERAGE(OFFSET($H$3,0,0,'Données projet'!$E$10+1,1))</f>
        <v>167.8420260709413</v>
      </c>
      <c r="AO92" s="62">
        <f t="shared" si="90"/>
        <v>401.25831256801166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660.6505863648822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1193.4823213641666</v>
      </c>
      <c r="S93" s="62">
        <f ca="1">AVERAGE(OFFSET($R$3,0,0,'Données projet'!$E$9+1,1))-AVERAGE(OFFSET($H$3,0,0,'Données projet'!$E$9+1,1))</f>
        <v>341.0029900100742</v>
      </c>
      <c r="T93" s="62">
        <f t="shared" si="88"/>
        <v>240.19413322685818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550.00000000000193</v>
      </c>
      <c r="AN93" s="62">
        <f ca="1">AVERAGE(OFFSET($AM$3,0,0,'Données projet'!$E$10+1,1))-AVERAGE(OFFSET($H$3,0,0,'Données projet'!$E$10+1,1))</f>
        <v>167.8420260709413</v>
      </c>
      <c r="AO93" s="62">
        <f t="shared" si="90"/>
        <v>401.25831256801166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661.84746133297836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1151.5125195828173</v>
      </c>
      <c r="S94" s="62">
        <f ca="1">AVERAGE(OFFSET($R$3,0,0,'Données projet'!$E$9+1,1))-AVERAGE(OFFSET($H$3,0,0,'Données projet'!$E$9+1,1))</f>
        <v>341.0029900100742</v>
      </c>
      <c r="T94" s="62">
        <f t="shared" si="88"/>
        <v>240.19413322685818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550.00000000000193</v>
      </c>
      <c r="AN94" s="62">
        <f ca="1">AVERAGE(OFFSET($AM$3,0,0,'Données projet'!$E$10+1,1))-AVERAGE(OFFSET($H$3,0,0,'Données projet'!$E$10+1,1))</f>
        <v>167.8420260709413</v>
      </c>
      <c r="AO94" s="62">
        <f t="shared" si="90"/>
        <v>401.25831256801166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663.04402192772091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1162.9646769795017</v>
      </c>
      <c r="S95" s="62">
        <f ca="1">AVERAGE(OFFSET($R$3,0,0,'Données projet'!$E$9+1,1))-AVERAGE(OFFSET($H$3,0,0,'Données projet'!$E$9+1,1))</f>
        <v>341.0029900100742</v>
      </c>
      <c r="T95" s="62">
        <f t="shared" si="88"/>
        <v>240.19413322685818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550.00000000000193</v>
      </c>
      <c r="AN95" s="62">
        <f ca="1">AVERAGE(OFFSET($AM$3,0,0,'Données projet'!$E$10+1,1))-AVERAGE(OFFSET($H$3,0,0,'Données projet'!$E$10+1,1))</f>
        <v>167.8420260709413</v>
      </c>
      <c r="AO95" s="62">
        <f t="shared" si="90"/>
        <v>401.25831256801166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664.24027196170107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1174.4123972975021</v>
      </c>
      <c r="S96" s="62">
        <f ca="1">AVERAGE(OFFSET($R$3,0,0,'Données projet'!$E$9+1,1))-AVERAGE(OFFSET($H$3,0,0,'Données projet'!$E$9+1,1))</f>
        <v>341.0029900100742</v>
      </c>
      <c r="T96" s="62">
        <f t="shared" si="88"/>
        <v>240.19413322685818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550.00000000000193</v>
      </c>
      <c r="AN96" s="62">
        <f ca="1">AVERAGE(OFFSET($AM$3,0,0,'Données projet'!$E$10+1,1))-AVERAGE(OFFSET($H$3,0,0,'Données projet'!$E$10+1,1))</f>
        <v>167.8420260709413</v>
      </c>
      <c r="AO96" s="62">
        <f t="shared" si="90"/>
        <v>401.25831256801166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665.43621516079577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1185.8557733256534</v>
      </c>
      <c r="S97" s="62">
        <f ca="1">AVERAGE(OFFSET($R$3,0,0,'Données projet'!$E$9+1,1))-AVERAGE(OFFSET($H$3,0,0,'Données projet'!$E$9+1,1))</f>
        <v>341.0029900100742</v>
      </c>
      <c r="T97" s="62">
        <f t="shared" si="88"/>
        <v>240.19413322685818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550.00000000000193</v>
      </c>
      <c r="AN97" s="62">
        <f ca="1">AVERAGE(OFFSET($AM$3,0,0,'Données projet'!$E$10+1,1))-AVERAGE(OFFSET($H$3,0,0,'Données projet'!$E$10+1,1))</f>
        <v>167.8420260709413</v>
      </c>
      <c r="AO97" s="62">
        <f t="shared" si="90"/>
        <v>401.25831256801166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666.63185516704175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1197.2948942417247</v>
      </c>
      <c r="S98" s="62">
        <f ca="1">AVERAGE(OFFSET($R$3,0,0,'Données projet'!$E$9+1,1))-AVERAGE(OFFSET($H$3,0,0,'Données projet'!$E$9+1,1))</f>
        <v>341.0029900100742</v>
      </c>
      <c r="T98" s="62">
        <f t="shared" si="88"/>
        <v>240.19413322685818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550.00000000000193</v>
      </c>
      <c r="AN98" s="62">
        <f ca="1">AVERAGE(OFFSET($AM$3,0,0,'Données projet'!$E$10+1,1))-AVERAGE(OFFSET($H$3,0,0,'Données projet'!$E$10+1,1))</f>
        <v>167.8420260709413</v>
      </c>
      <c r="AO98" s="62">
        <f t="shared" si="90"/>
        <v>401.25831256801166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667.82719554138373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1154.9486383674621</v>
      </c>
      <c r="S99" s="62">
        <f ca="1">AVERAGE(OFFSET($R$3,0,0,'Données projet'!$E$9+1,1))-AVERAGE(OFFSET($H$3,0,0,'Données projet'!$E$9+1,1))</f>
        <v>341.0029900100742</v>
      </c>
      <c r="T99" s="62">
        <f t="shared" si="88"/>
        <v>240.19413322685818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550.00000000000193</v>
      </c>
      <c r="AN99" s="62">
        <f ca="1">AVERAGE(OFFSET($AM$3,0,0,'Données projet'!$E$10+1,1))-AVERAGE(OFFSET($H$3,0,0,'Données projet'!$E$10+1,1))</f>
        <v>167.8420260709413</v>
      </c>
      <c r="AO99" s="62">
        <f t="shared" si="90"/>
        <v>401.25831256801166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669.02223976630626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1166.0178323479549</v>
      </c>
      <c r="S100" s="62">
        <f ca="1">AVERAGE(OFFSET($R$3,0,0,'Données projet'!$E$9+1,1))-AVERAGE(OFFSET($H$3,0,0,'Données projet'!$E$9+1,1))</f>
        <v>341.0029900100742</v>
      </c>
      <c r="T100" s="62">
        <f t="shared" si="88"/>
        <v>240.19413322685818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550.00000000000193</v>
      </c>
      <c r="AN100" s="62">
        <f ca="1">AVERAGE(OFFSET($AM$3,0,0,'Données projet'!$E$10+1,1))-AVERAGE(OFFSET($H$3,0,0,'Données projet'!$E$10+1,1))</f>
        <v>167.8420260709413</v>
      </c>
      <c r="AO100" s="62">
        <f t="shared" si="90"/>
        <v>401.25831256801166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670.2169912483522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1177.0829036069995</v>
      </c>
      <c r="S101" s="62">
        <f ca="1">AVERAGE(OFFSET($R$3,0,0,'Données projet'!$E$9+1,1))-AVERAGE(OFFSET($H$3,0,0,'Données projet'!$E$9+1,1))</f>
        <v>341.0029900100742</v>
      </c>
      <c r="T101" s="62">
        <f t="shared" si="88"/>
        <v>240.19413322685818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550.00000000000193</v>
      </c>
      <c r="AN101" s="62">
        <f ca="1">AVERAGE(OFFSET($AM$3,0,0,'Données projet'!$E$10+1,1))-AVERAGE(OFFSET($H$3,0,0,'Données projet'!$E$10+1,1))</f>
        <v>167.8420260709413</v>
      </c>
      <c r="AO101" s="62">
        <f t="shared" si="90"/>
        <v>401.25831256801166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671.41145332053725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1188.1439351253593</v>
      </c>
      <c r="S102" s="62">
        <f ca="1">AVERAGE(OFFSET($R$3,0,0,'Données projet'!$E$9+1,1))-AVERAGE(OFFSET($H$3,0,0,'Données projet'!$E$9+1,1))</f>
        <v>341.0029900100742</v>
      </c>
      <c r="T102" s="62">
        <f t="shared" si="88"/>
        <v>240.19413322685818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550.00000000000193</v>
      </c>
      <c r="AN102" s="62">
        <f ca="1">AVERAGE(OFFSET($AM$3,0,0,'Données projet'!$E$10+1,1))-AVERAGE(OFFSET($H$3,0,0,'Données projet'!$E$10+1,1))</f>
        <v>167.8420260709413</v>
      </c>
      <c r="AO102" s="62">
        <f t="shared" si="90"/>
        <v>401.25831256801166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672.60562924466262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1199.2010067734418</v>
      </c>
      <c r="S103" s="62">
        <f ca="1">AVERAGE(OFFSET($R$3,0,0,'Données projet'!$E$9+1,1))-AVERAGE(OFFSET($H$3,0,0,'Données projet'!$E$9+1,1))</f>
        <v>341.0029900100742</v>
      </c>
      <c r="T103" s="62">
        <f t="shared" si="88"/>
        <v>240.19413322685818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550.00000000000193</v>
      </c>
      <c r="AN103" s="62">
        <f ca="1">AVERAGE(OFFSET($AM$3,0,0,'Données projet'!$E$10+1,1))-AVERAGE(OFFSET($H$3,0,0,'Données projet'!$E$10+1,1))</f>
        <v>167.8420260709413</v>
      </c>
      <c r="AO103" s="62">
        <f t="shared" si="90"/>
        <v>401.25831256801166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673.79952221353369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1158.0026257927677</v>
      </c>
      <c r="S104" s="62">
        <f ca="1">AVERAGE(OFFSET($R$3,0,0,'Données projet'!$E$9+1,1))-AVERAGE(OFFSET($H$3,0,0,'Données projet'!$E$9+1,1))</f>
        <v>341.0029900100742</v>
      </c>
      <c r="T104" s="62">
        <f t="shared" si="88"/>
        <v>240.19413322685818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550.00000000000193</v>
      </c>
      <c r="AN104" s="62">
        <f ca="1">AVERAGE(OFFSET($AM$3,0,0,'Données projet'!$E$10+1,1))-AVERAGE(OFFSET($H$3,0,0,'Données projet'!$E$10+1,1))</f>
        <v>167.8420260709413</v>
      </c>
      <c r="AO104" s="62">
        <f t="shared" si="90"/>
        <v>401.25831256801166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674.99313535308761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1168.3074928990727</v>
      </c>
      <c r="S105" s="62">
        <f ca="1">AVERAGE(OFFSET($R$3,0,0,'Données projet'!$E$9+1,1))-AVERAGE(OFFSET($H$3,0,0,'Données projet'!$E$9+1,1))</f>
        <v>341.0029900100742</v>
      </c>
      <c r="T105" s="62">
        <f t="shared" si="88"/>
        <v>240.19413322685818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550.00000000000193</v>
      </c>
      <c r="AN105" s="62">
        <f ca="1">AVERAGE(OFFSET($AM$3,0,0,'Données projet'!$E$10+1,1))-AVERAGE(OFFSET($H$3,0,0,'Données projet'!$E$10+1,1))</f>
        <v>167.8420260709413</v>
      </c>
      <c r="AO105" s="62">
        <f t="shared" si="90"/>
        <v>401.25831256801166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676.18647172443525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1178.6088014685679</v>
      </c>
      <c r="S106" s="62">
        <f ca="1">AVERAGE(OFFSET($R$3,0,0,'Données projet'!$E$9+1,1))-AVERAGE(OFFSET($H$3,0,0,'Données projet'!$E$9+1,1))</f>
        <v>341.0029900100742</v>
      </c>
      <c r="T106" s="62">
        <f t="shared" si="88"/>
        <v>240.19413322685818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550.00000000000193</v>
      </c>
      <c r="AN106" s="62">
        <f ca="1">AVERAGE(OFFSET($AM$3,0,0,'Données projet'!$E$10+1,1))-AVERAGE(OFFSET($H$3,0,0,'Données projet'!$E$10+1,1))</f>
        <v>167.8420260709413</v>
      </c>
      <c r="AO106" s="62">
        <f t="shared" si="90"/>
        <v>401.25831256801166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677.37953432582185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1188.9066180250361</v>
      </c>
      <c r="S107" s="62">
        <f ca="1">AVERAGE(OFFSET($R$3,0,0,'Données projet'!$E$9+1,1))-AVERAGE(OFFSET($H$3,0,0,'Données projet'!$E$9+1,1))</f>
        <v>341.0029900100742</v>
      </c>
      <c r="T107" s="62">
        <f t="shared" si="88"/>
        <v>240.19413322685818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550.00000000000193</v>
      </c>
      <c r="AN107" s="62">
        <f ca="1">AVERAGE(OFFSET($AM$3,0,0,'Données projet'!$E$10+1,1))-AVERAGE(OFFSET($H$3,0,0,'Données projet'!$E$10+1,1))</f>
        <v>167.8420260709413</v>
      </c>
      <c r="AO107" s="62">
        <f t="shared" si="90"/>
        <v>401.25831256801166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678.57232609450944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1199.2010067734416</v>
      </c>
      <c r="S108" s="62">
        <f ca="1">AVERAGE(OFFSET($R$3,0,0,'Données projet'!$E$9+1,1))-AVERAGE(OFFSET($H$3,0,0,'Données projet'!$E$9+1,1))</f>
        <v>341.0029900100742</v>
      </c>
      <c r="T108" s="62">
        <f t="shared" si="88"/>
        <v>240.19413322685818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550.00000000000193</v>
      </c>
      <c r="AN108" s="62">
        <f ca="1">AVERAGE(OFFSET($AM$3,0,0,'Données projet'!$E$10+1,1))-AVERAGE(OFFSET($H$3,0,0,'Données projet'!$E$10+1,1))</f>
        <v>167.8420260709413</v>
      </c>
      <c r="AO108" s="62">
        <f t="shared" si="90"/>
        <v>401.25831256801166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679.76484990858626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1159.1477888796603</v>
      </c>
      <c r="S109" s="62">
        <f ca="1">AVERAGE(OFFSET($R$3,0,0,'Données projet'!$E$9+1,1))-AVERAGE(OFFSET($H$3,0,0,'Données projet'!$E$9+1,1))</f>
        <v>341.0029900100742</v>
      </c>
      <c r="T109" s="62">
        <f t="shared" si="88"/>
        <v>240.19413322685818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550.00000000000193</v>
      </c>
      <c r="AN109" s="62">
        <f ca="1">AVERAGE(OFFSET($AM$3,0,0,'Données projet'!$E$10+1,1))-AVERAGE(OFFSET($H$3,0,0,'Données projet'!$E$10+1,1))</f>
        <v>167.8420260709413</v>
      </c>
      <c r="AO109" s="62">
        <f t="shared" si="90"/>
        <v>401.25831256801166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680.95710858870564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1168.6890858869119</v>
      </c>
      <c r="S110" s="62">
        <f ca="1">AVERAGE(OFFSET($R$3,0,0,'Données projet'!$E$9+1,1))-AVERAGE(OFFSET($H$3,0,0,'Données projet'!$E$9+1,1))</f>
        <v>341.0029900100742</v>
      </c>
      <c r="T110" s="62">
        <f t="shared" si="88"/>
        <v>240.19413322685818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550.00000000000193</v>
      </c>
      <c r="AN110" s="62">
        <f ca="1">AVERAGE(OFFSET($AM$3,0,0,'Données projet'!$E$10+1,1))-AVERAGE(OFFSET($H$3,0,0,'Données projet'!$E$10+1,1))</f>
        <v>167.8420260709413</v>
      </c>
      <c r="AO110" s="62">
        <f t="shared" si="90"/>
        <v>401.25831256801166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682.14910489975796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1178.2273341963</v>
      </c>
      <c r="S111" s="62">
        <f ca="1">AVERAGE(OFFSET($R$3,0,0,'Données projet'!$E$9+1,1))-AVERAGE(OFFSET($H$3,0,0,'Données projet'!$E$9+1,1))</f>
        <v>341.0029900100742</v>
      </c>
      <c r="T111" s="62">
        <f t="shared" si="88"/>
        <v>240.19413322685818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550.00000000000193</v>
      </c>
      <c r="AN111" s="62">
        <f ca="1">AVERAGE(OFFSET($AM$3,0,0,'Données projet'!$E$10+1,1))-AVERAGE(OFFSET($H$3,0,0,'Données projet'!$E$10+1,1))</f>
        <v>167.8420260709413</v>
      </c>
      <c r="AO111" s="62">
        <f t="shared" si="90"/>
        <v>401.25831256801166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683.34084155247854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1187.7625866147737</v>
      </c>
      <c r="S112" s="62">
        <f ca="1">AVERAGE(OFFSET($R$3,0,0,'Données projet'!$E$9+1,1))-AVERAGE(OFFSET($H$3,0,0,'Données projet'!$E$9+1,1))</f>
        <v>341.0029900100742</v>
      </c>
      <c r="T112" s="62">
        <f t="shared" si="88"/>
        <v>240.19413322685818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550.00000000000193</v>
      </c>
      <c r="AN112" s="62">
        <f ca="1">AVERAGE(OFFSET($AM$3,0,0,'Données projet'!$E$10+1,1))-AVERAGE(OFFSET($H$3,0,0,'Données projet'!$E$10+1,1))</f>
        <v>167.8420260709413</v>
      </c>
      <c r="AO112" s="62">
        <f t="shared" si="90"/>
        <v>401.25831256801166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684.53232120499604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1197.2948942417247</v>
      </c>
      <c r="S113" s="62">
        <f ca="1">AVERAGE(OFFSET($R$3,0,0,'Données projet'!$E$9+1,1))-AVERAGE(OFFSET($H$3,0,0,'Données projet'!$E$9+1,1))</f>
        <v>341.0029900100742</v>
      </c>
      <c r="T113" s="62">
        <f t="shared" si="88"/>
        <v>240.19413322685818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550.00000000000193</v>
      </c>
      <c r="AN113" s="62">
        <f ca="1">AVERAGE(OFFSET($AM$3,0,0,'Données projet'!$E$10+1,1))-AVERAGE(OFFSET($H$3,0,0,'Données projet'!$E$10+1,1))</f>
        <v>167.8420260709413</v>
      </c>
      <c r="AO113" s="62">
        <f t="shared" si="90"/>
        <v>401.25831256801166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685.72354646432132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1158.3843517926866</v>
      </c>
      <c r="S114" s="62">
        <f ca="1">AVERAGE(OFFSET($R$3,0,0,'Données projet'!$E$9+1,1))-AVERAGE(OFFSET($H$3,0,0,'Données projet'!$E$9+1,1))</f>
        <v>341.0029900100742</v>
      </c>
      <c r="T114" s="62">
        <f t="shared" si="88"/>
        <v>240.19413322685818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550.00000000000193</v>
      </c>
      <c r="AN114" s="62">
        <f ca="1">AVERAGE(OFFSET($AM$3,0,0,'Données projet'!$E$10+1,1))-AVERAGE(OFFSET($H$3,0,0,'Données projet'!$E$10+1,1))</f>
        <v>167.8420260709413</v>
      </c>
      <c r="AO114" s="62">
        <f t="shared" si="90"/>
        <v>401.25831256801166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686.91451988778226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1167.1626846350853</v>
      </c>
      <c r="S115" s="62">
        <f ca="1">AVERAGE(OFFSET($R$3,0,0,'Données projet'!$E$9+1,1))-AVERAGE(OFFSET($H$3,0,0,'Données projet'!$E$9+1,1))</f>
        <v>341.0029900100742</v>
      </c>
      <c r="T115" s="62">
        <f t="shared" si="88"/>
        <v>240.19413322685818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550.00000000000193</v>
      </c>
      <c r="AN115" s="62">
        <f ca="1">AVERAGE(OFFSET($AM$3,0,0,'Données projet'!$E$10+1,1))-AVERAGE(OFFSET($H$3,0,0,'Données projet'!$E$10+1,1))</f>
        <v>167.8420260709413</v>
      </c>
      <c r="AO115" s="62">
        <f t="shared" si="90"/>
        <v>401.25831256801166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688.105243984406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1175.9384297889715</v>
      </c>
      <c r="S116" s="62">
        <f ca="1">AVERAGE(OFFSET($R$3,0,0,'Données projet'!$E$9+1,1))-AVERAGE(OFFSET($H$3,0,0,'Données projet'!$E$9+1,1))</f>
        <v>341.0029900100742</v>
      </c>
      <c r="T116" s="62">
        <f t="shared" si="88"/>
        <v>240.19413322685818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550.00000000000193</v>
      </c>
      <c r="AN116" s="62">
        <f ca="1">AVERAGE(OFFSET($AM$3,0,0,'Données projet'!$E$10+1,1))-AVERAGE(OFFSET($H$3,0,0,'Données projet'!$E$10+1,1))</f>
        <v>167.8420260709413</v>
      </c>
      <c r="AO116" s="62">
        <f t="shared" si="90"/>
        <v>401.25831256801166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689.2957212162496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1184.7116286469613</v>
      </c>
      <c r="S117" s="62">
        <f ca="1">AVERAGE(OFFSET($R$3,0,0,'Données projet'!$E$9+1,1))-AVERAGE(OFFSET($H$3,0,0,'Données projet'!$E$9+1,1))</f>
        <v>341.0029900100742</v>
      </c>
      <c r="T117" s="62">
        <f t="shared" si="88"/>
        <v>240.19413322685818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550.00000000000193</v>
      </c>
      <c r="AN117" s="62">
        <f ca="1">AVERAGE(OFFSET($AM$3,0,0,'Données projet'!$E$10+1,1))-AVERAGE(OFFSET($H$3,0,0,'Données projet'!$E$10+1,1))</f>
        <v>167.8420260709413</v>
      </c>
      <c r="AO117" s="62">
        <f t="shared" si="90"/>
        <v>401.25831256801166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690.48595399968394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1193.4823213641666</v>
      </c>
      <c r="S118" s="62">
        <f ca="1">AVERAGE(OFFSET($R$3,0,0,'Données projet'!$E$9+1,1))-AVERAGE(OFFSET($H$3,0,0,'Données projet'!$E$9+1,1))</f>
        <v>341.0029900100742</v>
      </c>
      <c r="T118" s="62">
        <f t="shared" si="88"/>
        <v>240.19413322685818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550.00000000000193</v>
      </c>
      <c r="AN118" s="62">
        <f ca="1">AVERAGE(OFFSET($AM$3,0,0,'Données projet'!$E$10+1,1))-AVERAGE(OFFSET($H$3,0,0,'Données projet'!$E$10+1,1))</f>
        <v>167.8420260709413</v>
      </c>
      <c r="AO118" s="62">
        <f t="shared" si="90"/>
        <v>401.25831256801166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691.67594470663118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341.0029900100742</v>
      </c>
      <c r="T119" s="62">
        <f t="shared" si="88"/>
        <v>240.19413322685818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550.00000000000193</v>
      </c>
      <c r="AN119" s="62">
        <f ca="1">AVERAGE(OFFSET($AM$3,0,0,'Données projet'!$E$10+1,1))-AVERAGE(OFFSET($H$3,0,0,'Données projet'!$E$10+1,1))</f>
        <v>167.8420260709413</v>
      </c>
      <c r="AO119" s="62">
        <f t="shared" si="90"/>
        <v>401.25831256801166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692.86569566575804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341.0029900100742</v>
      </c>
      <c r="T120" s="62">
        <f t="shared" si="88"/>
        <v>240.19413322685818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550.00000000000193</v>
      </c>
      <c r="AN120" s="62">
        <f ca="1">AVERAGE(OFFSET($AM$3,0,0,'Données projet'!$E$10+1,1))-AVERAGE(OFFSET($H$3,0,0,'Données projet'!$E$10+1,1))</f>
        <v>167.8420260709413</v>
      </c>
      <c r="AO120" s="62">
        <f t="shared" si="90"/>
        <v>401.25831256801166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694.05520916362809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341.0029900100742</v>
      </c>
      <c r="T121" s="62">
        <f t="shared" si="88"/>
        <v>240.19413322685818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550.00000000000193</v>
      </c>
      <c r="AN121" s="62">
        <f ca="1">AVERAGE(OFFSET($AM$3,0,0,'Données projet'!$E$10+1,1))-AVERAGE(OFFSET($H$3,0,0,'Données projet'!$E$10+1,1))</f>
        <v>167.8420260709413</v>
      </c>
      <c r="AO121" s="62">
        <f t="shared" si="90"/>
        <v>401.25831256801166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695.2444874458123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341.0029900100742</v>
      </c>
      <c r="T122" s="62">
        <f t="shared" si="88"/>
        <v>240.19413322685818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550.00000000000193</v>
      </c>
      <c r="AN122" s="62">
        <f ca="1">AVERAGE(OFFSET($AM$3,0,0,'Données projet'!$E$10+1,1))-AVERAGE(OFFSET($H$3,0,0,'Données projet'!$E$10+1,1))</f>
        <v>167.8420260709413</v>
      </c>
      <c r="AO122" s="62">
        <f t="shared" si="90"/>
        <v>401.25831256801166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696.43353271796298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341.0029900100742</v>
      </c>
      <c r="T123" s="62">
        <f t="shared" si="88"/>
        <v>240.19413322685818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550.00000000000193</v>
      </c>
      <c r="AN123" s="62">
        <f ca="1">AVERAGE(OFFSET($AM$3,0,0,'Données projet'!$E$10+1,1))-AVERAGE(OFFSET($H$3,0,0,'Données projet'!$E$10+1,1))</f>
        <v>167.8420260709413</v>
      </c>
      <c r="AO123" s="62">
        <f t="shared" si="90"/>
        <v>401.25831256801166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697.62234714684951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341.0029900100742</v>
      </c>
      <c r="T124" s="62">
        <f t="shared" si="88"/>
        <v>240.19413322685818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550.00000000000193</v>
      </c>
      <c r="AN124" s="62">
        <f ca="1">AVERAGE(OFFSET($AM$3,0,0,'Données projet'!$E$10+1,1))-AVERAGE(OFFSET($H$3,0,0,'Données projet'!$E$10+1,1))</f>
        <v>167.8420260709413</v>
      </c>
      <c r="AO124" s="62">
        <f t="shared" si="90"/>
        <v>401.25831256801166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698.81093286135911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341.0029900100742</v>
      </c>
      <c r="T125" s="62">
        <f t="shared" si="88"/>
        <v>240.19413322685818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550.00000000000193</v>
      </c>
      <c r="AN125" s="62">
        <f ca="1">AVERAGE(OFFSET($AM$3,0,0,'Données projet'!$E$10+1,1))-AVERAGE(OFFSET($H$3,0,0,'Données projet'!$E$10+1,1))</f>
        <v>167.8420260709413</v>
      </c>
      <c r="AO125" s="62">
        <f t="shared" si="90"/>
        <v>401.25831256801166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699.99929195346499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341.0029900100742</v>
      </c>
      <c r="T126" s="62">
        <f t="shared" si="88"/>
        <v>240.19413322685818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550.00000000000193</v>
      </c>
      <c r="AN126" s="62">
        <f ca="1">AVERAGE(OFFSET($AM$3,0,0,'Données projet'!$E$10+1,1))-AVERAGE(OFFSET($H$3,0,0,'Données projet'!$E$10+1,1))</f>
        <v>167.8420260709413</v>
      </c>
      <c r="AO126" s="62">
        <f t="shared" si="90"/>
        <v>401.25831256801166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701.18742647916031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341.0029900100742</v>
      </c>
      <c r="T127" s="62">
        <f t="shared" si="88"/>
        <v>240.19413322685818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550.00000000000193</v>
      </c>
      <c r="AN127" s="62">
        <f ca="1">AVERAGE(OFFSET($AM$3,0,0,'Données projet'!$E$10+1,1))-AVERAGE(OFFSET($H$3,0,0,'Données projet'!$E$10+1,1))</f>
        <v>167.8420260709413</v>
      </c>
      <c r="AO127" s="62">
        <f t="shared" si="90"/>
        <v>401.25831256801166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702.37533845936252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341.0029900100742</v>
      </c>
      <c r="T128" s="62">
        <f t="shared" si="88"/>
        <v>240.19413322685818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550.00000000000193</v>
      </c>
      <c r="AN128" s="62">
        <f ca="1">AVERAGE(OFFSET($AM$3,0,0,'Données projet'!$E$10+1,1))-AVERAGE(OFFSET($H$3,0,0,'Données projet'!$E$10+1,1))</f>
        <v>167.8420260709413</v>
      </c>
      <c r="AO128" s="62">
        <f t="shared" si="90"/>
        <v>401.25831256801166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703.56302988078721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341.0029900100742</v>
      </c>
      <c r="T129" s="62">
        <f t="shared" si="88"/>
        <v>240.19413322685818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550.00000000000193</v>
      </c>
      <c r="AN129" s="62">
        <f ca="1">AVERAGE(OFFSET($AM$3,0,0,'Données projet'!$E$10+1,1))-AVERAGE(OFFSET($H$3,0,0,'Données projet'!$E$10+1,1))</f>
        <v>167.8420260709413</v>
      </c>
      <c r="AO129" s="62">
        <f t="shared" si="90"/>
        <v>401.25831256801166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704.75050269679411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341.0029900100742</v>
      </c>
      <c r="T130" s="62">
        <f t="shared" si="88"/>
        <v>240.19413322685818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550.00000000000193</v>
      </c>
      <c r="AN130" s="62">
        <f ca="1">AVERAGE(OFFSET($AM$3,0,0,'Données projet'!$E$10+1,1))-AVERAGE(OFFSET($H$3,0,0,'Données projet'!$E$10+1,1))</f>
        <v>167.8420260709413</v>
      </c>
      <c r="AO130" s="62">
        <f t="shared" si="90"/>
        <v>401.25831256801166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705.93775882820455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341.0029900100742</v>
      </c>
      <c r="T131" s="62">
        <f t="shared" si="88"/>
        <v>240.19413322685818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550.00000000000193</v>
      </c>
      <c r="AN131" s="62">
        <f ca="1">AVERAGE(OFFSET($AM$3,0,0,'Données projet'!$E$10+1,1))-AVERAGE(OFFSET($H$3,0,0,'Données projet'!$E$10+1,1))</f>
        <v>167.8420260709413</v>
      </c>
      <c r="AO131" s="62">
        <f t="shared" si="90"/>
        <v>401.25831256801166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707.12480016409427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341.0029900100742</v>
      </c>
      <c r="T132" s="62">
        <f t="shared" si="88"/>
        <v>240.19413322685818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550.00000000000193</v>
      </c>
      <c r="AN132" s="62">
        <f ca="1">AVERAGE(OFFSET($AM$3,0,0,'Données projet'!$E$10+1,1))-AVERAGE(OFFSET($H$3,0,0,'Données projet'!$E$10+1,1))</f>
        <v>167.8420260709413</v>
      </c>
      <c r="AO132" s="62">
        <f t="shared" si="90"/>
        <v>401.25831256801166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708.31162856255912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341.0029900100742</v>
      </c>
      <c r="T133" s="62">
        <f t="shared" ref="T133:T196" si="142">$T$3</f>
        <v>240.19413322685818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550.00000000000193</v>
      </c>
      <c r="AN133" s="62">
        <f ca="1">AVERAGE(OFFSET($AM$3,0,0,'Données projet'!$E$10+1,1))-AVERAGE(OFFSET($H$3,0,0,'Données projet'!$E$10+1,1))</f>
        <v>167.8420260709413</v>
      </c>
      <c r="AO133" s="62">
        <f t="shared" ref="AO133:AO196" si="144">$AO$3</f>
        <v>401.25831256801166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709.49824585145802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341.0029900100742</v>
      </c>
      <c r="T134" s="62">
        <f t="shared" si="142"/>
        <v>240.19413322685818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550.00000000000193</v>
      </c>
      <c r="AN134" s="62">
        <f ca="1">AVERAGE(OFFSET($AM$3,0,0,'Données projet'!$E$10+1,1))-AVERAGE(OFFSET($H$3,0,0,'Données projet'!$E$10+1,1))</f>
        <v>167.8420260709413</v>
      </c>
      <c r="AO134" s="62">
        <f t="shared" si="144"/>
        <v>401.25831256801166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710.68465382913155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341.0029900100742</v>
      </c>
      <c r="T135" s="62">
        <f t="shared" si="142"/>
        <v>240.19413322685818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550.00000000000193</v>
      </c>
      <c r="AN135" s="62">
        <f ca="1">AVERAGE(OFFSET($AM$3,0,0,'Données projet'!$E$10+1,1))-AVERAGE(OFFSET($H$3,0,0,'Données projet'!$E$10+1,1))</f>
        <v>167.8420260709413</v>
      </c>
      <c r="AO135" s="62">
        <f t="shared" si="144"/>
        <v>401.25831256801166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711.87085426509907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341.0029900100742</v>
      </c>
      <c r="T136" s="62">
        <f t="shared" si="142"/>
        <v>240.19413322685818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550.00000000000193</v>
      </c>
      <c r="AN136" s="62">
        <f ca="1">AVERAGE(OFFSET($AM$3,0,0,'Données projet'!$E$10+1,1))-AVERAGE(OFFSET($H$3,0,0,'Données projet'!$E$10+1,1))</f>
        <v>167.8420260709413</v>
      </c>
      <c r="AO136" s="62">
        <f t="shared" si="144"/>
        <v>401.25831256801166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713.05684890073326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341.0029900100742</v>
      </c>
      <c r="T137" s="62">
        <f t="shared" si="142"/>
        <v>240.19413322685818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550.00000000000193</v>
      </c>
      <c r="AN137" s="62">
        <f ca="1">AVERAGE(OFFSET($AM$3,0,0,'Données projet'!$E$10+1,1))-AVERAGE(OFFSET($H$3,0,0,'Données projet'!$E$10+1,1))</f>
        <v>167.8420260709413</v>
      </c>
      <c r="AO137" s="62">
        <f t="shared" si="144"/>
        <v>401.25831256801166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714.2426394499148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341.0029900100742</v>
      </c>
      <c r="T138" s="62">
        <f t="shared" si="142"/>
        <v>240.19413322685818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550.00000000000193</v>
      </c>
      <c r="AN138" s="62">
        <f ca="1">AVERAGE(OFFSET($AM$3,0,0,'Données projet'!$E$10+1,1))-AVERAGE(OFFSET($H$3,0,0,'Données projet'!$E$10+1,1))</f>
        <v>167.8420260709413</v>
      </c>
      <c r="AO138" s="62">
        <f t="shared" si="144"/>
        <v>401.25831256801166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715.42822759966668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341.0029900100742</v>
      </c>
      <c r="T139" s="62">
        <f t="shared" si="142"/>
        <v>240.19413322685818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550.00000000000193</v>
      </c>
      <c r="AN139" s="62">
        <f ca="1">AVERAGE(OFFSET($AM$3,0,0,'Données projet'!$E$10+1,1))-AVERAGE(OFFSET($H$3,0,0,'Données projet'!$E$10+1,1))</f>
        <v>167.8420260709413</v>
      </c>
      <c r="AO139" s="62">
        <f t="shared" si="144"/>
        <v>401.25831256801166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716.61361501076931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341.0029900100742</v>
      </c>
      <c r="T140" s="62">
        <f t="shared" si="142"/>
        <v>240.19413322685818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550.00000000000193</v>
      </c>
      <c r="AN140" s="62">
        <f ca="1">AVERAGE(OFFSET($AM$3,0,0,'Données projet'!$E$10+1,1))-AVERAGE(OFFSET($H$3,0,0,'Données projet'!$E$10+1,1))</f>
        <v>167.8420260709413</v>
      </c>
      <c r="AO140" s="62">
        <f t="shared" si="144"/>
        <v>401.25831256801166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717.79880331835739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341.0029900100742</v>
      </c>
      <c r="T141" s="62">
        <f t="shared" si="142"/>
        <v>240.19413322685818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550.00000000000193</v>
      </c>
      <c r="AN141" s="62">
        <f ca="1">AVERAGE(OFFSET($AM$3,0,0,'Données projet'!$E$10+1,1))-AVERAGE(OFFSET($H$3,0,0,'Données projet'!$E$10+1,1))</f>
        <v>167.8420260709413</v>
      </c>
      <c r="AO141" s="62">
        <f t="shared" si="144"/>
        <v>401.25831256801166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718.98379413249836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341.0029900100742</v>
      </c>
      <c r="T142" s="62">
        <f t="shared" si="142"/>
        <v>240.19413322685818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550.00000000000193</v>
      </c>
      <c r="AN142" s="62">
        <f ca="1">AVERAGE(OFFSET($AM$3,0,0,'Données projet'!$E$10+1,1))-AVERAGE(OFFSET($H$3,0,0,'Données projet'!$E$10+1,1))</f>
        <v>167.8420260709413</v>
      </c>
      <c r="AO142" s="62">
        <f t="shared" si="144"/>
        <v>401.25831256801166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720.16858903875527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341.0029900100742</v>
      </c>
      <c r="T143" s="62">
        <f t="shared" si="142"/>
        <v>240.19413322685818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550.00000000000193</v>
      </c>
      <c r="AN143" s="62">
        <f ca="1">AVERAGE(OFFSET($AM$3,0,0,'Données projet'!$E$10+1,1))-AVERAGE(OFFSET($H$3,0,0,'Données projet'!$E$10+1,1))</f>
        <v>167.8420260709413</v>
      </c>
      <c r="AO143" s="62">
        <f t="shared" si="144"/>
        <v>401.25831256801166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721.35318959873064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341.0029900100742</v>
      </c>
      <c r="T144" s="62">
        <f t="shared" si="142"/>
        <v>240.19413322685818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550.00000000000193</v>
      </c>
      <c r="AN144" s="62">
        <f ca="1">AVERAGE(OFFSET($AM$3,0,0,'Données projet'!$E$10+1,1))-AVERAGE(OFFSET($H$3,0,0,'Données projet'!$E$10+1,1))</f>
        <v>167.8420260709413</v>
      </c>
      <c r="AO144" s="62">
        <f t="shared" si="144"/>
        <v>401.25831256801166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722.53759735059703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341.0029900100742</v>
      </c>
      <c r="T145" s="62">
        <f t="shared" si="142"/>
        <v>240.19413322685818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550.00000000000193</v>
      </c>
      <c r="AN145" s="62">
        <f ca="1">AVERAGE(OFFSET($AM$3,0,0,'Données projet'!$E$10+1,1))-AVERAGE(OFFSET($H$3,0,0,'Données projet'!$E$10+1,1))</f>
        <v>167.8420260709413</v>
      </c>
      <c r="AO145" s="62">
        <f t="shared" si="144"/>
        <v>401.25831256801166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723.72181380961013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341.0029900100742</v>
      </c>
      <c r="T146" s="62">
        <f t="shared" si="142"/>
        <v>240.19413322685818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550.00000000000193</v>
      </c>
      <c r="AN146" s="62">
        <f ca="1">AVERAGE(OFFSET($AM$3,0,0,'Données projet'!$E$10+1,1))-AVERAGE(OFFSET($H$3,0,0,'Données projet'!$E$10+1,1))</f>
        <v>167.8420260709413</v>
      </c>
      <c r="AO146" s="62">
        <f t="shared" si="144"/>
        <v>401.25831256801166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724.90584046860897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341.0029900100742</v>
      </c>
      <c r="T147" s="62">
        <f t="shared" si="142"/>
        <v>240.19413322685818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550.00000000000193</v>
      </c>
      <c r="AN147" s="62">
        <f ca="1">AVERAGE(OFFSET($AM$3,0,0,'Données projet'!$E$10+1,1))-AVERAGE(OFFSET($H$3,0,0,'Données projet'!$E$10+1,1))</f>
        <v>167.8420260709413</v>
      </c>
      <c r="AO147" s="62">
        <f t="shared" si="144"/>
        <v>401.25831256801166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726.0896787984999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341.0029900100742</v>
      </c>
      <c r="T148" s="62">
        <f t="shared" si="142"/>
        <v>240.19413322685818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550.00000000000193</v>
      </c>
      <c r="AN148" s="62">
        <f ca="1">AVERAGE(OFFSET($AM$3,0,0,'Données projet'!$E$10+1,1))-AVERAGE(OFFSET($H$3,0,0,'Données projet'!$E$10+1,1))</f>
        <v>167.8420260709413</v>
      </c>
      <c r="AO148" s="62">
        <f t="shared" si="144"/>
        <v>401.25831256801166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727.27333024872826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341.0029900100742</v>
      </c>
      <c r="T149" s="62">
        <f t="shared" si="142"/>
        <v>240.19413322685818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550.00000000000193</v>
      </c>
      <c r="AN149" s="62">
        <f ca="1">AVERAGE(OFFSET($AM$3,0,0,'Données projet'!$E$10+1,1))-AVERAGE(OFFSET($H$3,0,0,'Données projet'!$E$10+1,1))</f>
        <v>167.8420260709413</v>
      </c>
      <c r="AO149" s="62">
        <f t="shared" si="144"/>
        <v>401.25831256801166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728.45679624773663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341.0029900100742</v>
      </c>
      <c r="T150" s="62">
        <f t="shared" si="142"/>
        <v>240.19413322685818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550.00000000000193</v>
      </c>
      <c r="AN150" s="62">
        <f ca="1">AVERAGE(OFFSET($AM$3,0,0,'Données projet'!$E$10+1,1))-AVERAGE(OFFSET($H$3,0,0,'Données projet'!$E$10+1,1))</f>
        <v>167.8420260709413</v>
      </c>
      <c r="AO150" s="62">
        <f t="shared" si="144"/>
        <v>401.25831256801166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729.64007820340919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341.0029900100742</v>
      </c>
      <c r="T151" s="62">
        <f t="shared" si="142"/>
        <v>240.19413322685818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550.00000000000193</v>
      </c>
      <c r="AN151" s="62">
        <f ca="1">AVERAGE(OFFSET($AM$3,0,0,'Données projet'!$E$10+1,1))-AVERAGE(OFFSET($H$3,0,0,'Données projet'!$E$10+1,1))</f>
        <v>167.8420260709413</v>
      </c>
      <c r="AO151" s="62">
        <f t="shared" si="144"/>
        <v>401.25831256801166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730.82317750350501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341.0029900100742</v>
      </c>
      <c r="T152" s="62">
        <f t="shared" si="142"/>
        <v>240.19413322685818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550.00000000000193</v>
      </c>
      <c r="AN152" s="62">
        <f ca="1">AVERAGE(OFFSET($AM$3,0,0,'Données projet'!$E$10+1,1))-AVERAGE(OFFSET($H$3,0,0,'Données projet'!$E$10+1,1))</f>
        <v>167.8420260709413</v>
      </c>
      <c r="AO152" s="62">
        <f t="shared" si="144"/>
        <v>401.25831256801166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732.00609551607852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341.0029900100742</v>
      </c>
      <c r="T153" s="62">
        <f t="shared" si="142"/>
        <v>240.19413322685818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550.00000000000193</v>
      </c>
      <c r="AN153" s="62">
        <f ca="1">AVERAGE(OFFSET($AM$3,0,0,'Données projet'!$E$10+1,1))-AVERAGE(OFFSET($H$3,0,0,'Données projet'!$E$10+1,1))</f>
        <v>167.8420260709413</v>
      </c>
      <c r="AO153" s="62">
        <f t="shared" si="144"/>
        <v>401.25831256801166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733.1888335898891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341.0029900100742</v>
      </c>
      <c r="T154" s="62">
        <f t="shared" si="142"/>
        <v>240.19413322685818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550.00000000000193</v>
      </c>
      <c r="AN154" s="62">
        <f ca="1">AVERAGE(OFFSET($AM$3,0,0,'Données projet'!$E$10+1,1))-AVERAGE(OFFSET($H$3,0,0,'Données projet'!$E$10+1,1))</f>
        <v>167.8420260709413</v>
      </c>
      <c r="AO154" s="62">
        <f t="shared" si="144"/>
        <v>401.25831256801166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734.37139305479889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341.0029900100742</v>
      </c>
      <c r="T155" s="62">
        <f t="shared" si="142"/>
        <v>240.19413322685818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550.00000000000193</v>
      </c>
      <c r="AN155" s="62">
        <f ca="1">AVERAGE(OFFSET($AM$3,0,0,'Données projet'!$E$10+1,1))-AVERAGE(OFFSET($H$3,0,0,'Données projet'!$E$10+1,1))</f>
        <v>167.8420260709413</v>
      </c>
      <c r="AO155" s="62">
        <f t="shared" si="144"/>
        <v>401.25831256801166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735.55377522215986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341.0029900100742</v>
      </c>
      <c r="T156" s="62">
        <f t="shared" si="142"/>
        <v>240.19413322685818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550.00000000000193</v>
      </c>
      <c r="AN156" s="62">
        <f ca="1">AVERAGE(OFFSET($AM$3,0,0,'Données projet'!$E$10+1,1))-AVERAGE(OFFSET($H$3,0,0,'Données projet'!$E$10+1,1))</f>
        <v>167.8420260709413</v>
      </c>
      <c r="AO156" s="62">
        <f t="shared" si="144"/>
        <v>401.25831256801166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736.73598138519139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341.0029900100742</v>
      </c>
      <c r="T157" s="62">
        <f t="shared" si="142"/>
        <v>240.19413322685818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550.00000000000193</v>
      </c>
      <c r="AN157" s="62">
        <f ca="1">AVERAGE(OFFSET($AM$3,0,0,'Données projet'!$E$10+1,1))-AVERAGE(OFFSET($H$3,0,0,'Données projet'!$E$10+1,1))</f>
        <v>167.8420260709413</v>
      </c>
      <c r="AO157" s="62">
        <f t="shared" si="144"/>
        <v>401.25831256801166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737.91801281934636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341.0029900100742</v>
      </c>
      <c r="T158" s="62">
        <f t="shared" si="142"/>
        <v>240.19413322685818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550.00000000000193</v>
      </c>
      <c r="AN158" s="62">
        <f ca="1">AVERAGE(OFFSET($AM$3,0,0,'Données projet'!$E$10+1,1))-AVERAGE(OFFSET($H$3,0,0,'Données projet'!$E$10+1,1))</f>
        <v>167.8420260709413</v>
      </c>
      <c r="AO158" s="62">
        <f t="shared" si="144"/>
        <v>401.25831256801166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739.09987078266863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341.0029900100742</v>
      </c>
      <c r="T159" s="62">
        <f t="shared" si="142"/>
        <v>240.19413322685818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550.00000000000193</v>
      </c>
      <c r="AN159" s="62">
        <f ca="1">AVERAGE(OFFSET($AM$3,0,0,'Données projet'!$E$10+1,1))-AVERAGE(OFFSET($H$3,0,0,'Données projet'!$E$10+1,1))</f>
        <v>167.8420260709413</v>
      </c>
      <c r="AO159" s="62">
        <f t="shared" si="144"/>
        <v>401.25831256801166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740.28155651614088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341.0029900100742</v>
      </c>
      <c r="T160" s="62">
        <f t="shared" si="142"/>
        <v>240.19413322685818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550.00000000000193</v>
      </c>
      <c r="AN160" s="62">
        <f ca="1">AVERAGE(OFFSET($AM$3,0,0,'Données projet'!$E$10+1,1))-AVERAGE(OFFSET($H$3,0,0,'Données projet'!$E$10+1,1))</f>
        <v>167.8420260709413</v>
      </c>
      <c r="AO160" s="62">
        <f t="shared" si="144"/>
        <v>401.25831256801166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741.46307124402256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341.0029900100742</v>
      </c>
      <c r="T161" s="62">
        <f t="shared" si="142"/>
        <v>240.19413322685818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550.00000000000193</v>
      </c>
      <c r="AN161" s="62">
        <f ca="1">AVERAGE(OFFSET($AM$3,0,0,'Données projet'!$E$10+1,1))-AVERAGE(OFFSET($H$3,0,0,'Données projet'!$E$10+1,1))</f>
        <v>167.8420260709413</v>
      </c>
      <c r="AO161" s="62">
        <f t="shared" si="144"/>
        <v>401.25831256801166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742.64441617417992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341.0029900100742</v>
      </c>
      <c r="T162" s="62">
        <f t="shared" si="142"/>
        <v>240.19413322685818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550.00000000000193</v>
      </c>
      <c r="AN162" s="62">
        <f ca="1">AVERAGE(OFFSET($AM$3,0,0,'Données projet'!$E$10+1,1))-AVERAGE(OFFSET($H$3,0,0,'Données projet'!$E$10+1,1))</f>
        <v>167.8420260709413</v>
      </c>
      <c r="AO162" s="62">
        <f t="shared" si="144"/>
        <v>401.25831256801166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743.82559249840767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341.0029900100742</v>
      </c>
      <c r="T163" s="62">
        <f t="shared" si="142"/>
        <v>240.19413322685818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550.00000000000193</v>
      </c>
      <c r="AN163" s="62">
        <f ca="1">AVERAGE(OFFSET($AM$3,0,0,'Données projet'!$E$10+1,1))-AVERAGE(OFFSET($H$3,0,0,'Données projet'!$E$10+1,1))</f>
        <v>167.8420260709413</v>
      </c>
      <c r="AO163" s="62">
        <f t="shared" si="144"/>
        <v>401.25831256801166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745.00660139274089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341.0029900100742</v>
      </c>
      <c r="T164" s="62">
        <f t="shared" si="142"/>
        <v>240.19413322685818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550.00000000000193</v>
      </c>
      <c r="AN164" s="62">
        <f ca="1">AVERAGE(OFFSET($AM$3,0,0,'Données projet'!$E$10+1,1))-AVERAGE(OFFSET($H$3,0,0,'Données projet'!$E$10+1,1))</f>
        <v>167.8420260709413</v>
      </c>
      <c r="AO164" s="62">
        <f t="shared" si="144"/>
        <v>401.25831256801166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746.18744401776121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341.0029900100742</v>
      </c>
      <c r="T165" s="62">
        <f t="shared" si="142"/>
        <v>240.19413322685818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550.00000000000193</v>
      </c>
      <c r="AN165" s="62">
        <f ca="1">AVERAGE(OFFSET($AM$3,0,0,'Données projet'!$E$10+1,1))-AVERAGE(OFFSET($H$3,0,0,'Données projet'!$E$10+1,1))</f>
        <v>167.8420260709413</v>
      </c>
      <c r="AO165" s="62">
        <f t="shared" si="144"/>
        <v>401.25831256801166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747.36812151889285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341.0029900100742</v>
      </c>
      <c r="T166" s="62">
        <f t="shared" si="142"/>
        <v>240.19413322685818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550.00000000000193</v>
      </c>
      <c r="AN166" s="62">
        <f ca="1">AVERAGE(OFFSET($AM$3,0,0,'Données projet'!$E$10+1,1))-AVERAGE(OFFSET($H$3,0,0,'Données projet'!$E$10+1,1))</f>
        <v>167.8420260709413</v>
      </c>
      <c r="AO166" s="62">
        <f t="shared" si="144"/>
        <v>401.25831256801166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748.54863502669298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341.0029900100742</v>
      </c>
      <c r="T167" s="62">
        <f t="shared" si="142"/>
        <v>240.19413322685818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550.00000000000193</v>
      </c>
      <c r="AN167" s="62">
        <f ca="1">AVERAGE(OFFSET($AM$3,0,0,'Données projet'!$E$10+1,1))-AVERAGE(OFFSET($H$3,0,0,'Données projet'!$E$10+1,1))</f>
        <v>167.8420260709413</v>
      </c>
      <c r="AO167" s="62">
        <f t="shared" si="144"/>
        <v>401.25831256801166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749.7289856571341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341.0029900100742</v>
      </c>
      <c r="T168" s="62">
        <f t="shared" si="142"/>
        <v>240.19413322685818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550.00000000000193</v>
      </c>
      <c r="AN168" s="62">
        <f ca="1">AVERAGE(OFFSET($AM$3,0,0,'Données projet'!$E$10+1,1))-AVERAGE(OFFSET($H$3,0,0,'Données projet'!$E$10+1,1))</f>
        <v>167.8420260709413</v>
      </c>
      <c r="AO168" s="62">
        <f t="shared" si="144"/>
        <v>401.25831256801166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750.9091745118792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341.0029900100742</v>
      </c>
      <c r="T169" s="62">
        <f t="shared" si="142"/>
        <v>240.19413322685818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550.00000000000193</v>
      </c>
      <c r="AN169" s="62">
        <f ca="1">AVERAGE(OFFSET($AM$3,0,0,'Données projet'!$E$10+1,1))-AVERAGE(OFFSET($H$3,0,0,'Données projet'!$E$10+1,1))</f>
        <v>167.8420260709413</v>
      </c>
      <c r="AO169" s="62">
        <f t="shared" si="144"/>
        <v>401.25831256801166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752.08920267855024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341.0029900100742</v>
      </c>
      <c r="T170" s="62">
        <f t="shared" si="142"/>
        <v>240.19413322685818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550.00000000000193</v>
      </c>
      <c r="AN170" s="62">
        <f ca="1">AVERAGE(OFFSET($AM$3,0,0,'Données projet'!$E$10+1,1))-AVERAGE(OFFSET($H$3,0,0,'Données projet'!$E$10+1,1))</f>
        <v>167.8420260709413</v>
      </c>
      <c r="AO170" s="62">
        <f t="shared" si="144"/>
        <v>401.25831256801166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753.26907123099045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341.0029900100742</v>
      </c>
      <c r="T171" s="62">
        <f t="shared" si="142"/>
        <v>240.19413322685818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550.00000000000193</v>
      </c>
      <c r="AN171" s="62">
        <f ca="1">AVERAGE(OFFSET($AM$3,0,0,'Données projet'!$E$10+1,1))-AVERAGE(OFFSET($H$3,0,0,'Données projet'!$E$10+1,1))</f>
        <v>167.8420260709413</v>
      </c>
      <c r="AO171" s="62">
        <f t="shared" si="144"/>
        <v>401.25831256801166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754.4487812295198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341.0029900100742</v>
      </c>
      <c r="T172" s="62">
        <f t="shared" si="142"/>
        <v>240.19413322685818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550.00000000000193</v>
      </c>
      <c r="AN172" s="62">
        <f ca="1">AVERAGE(OFFSET($AM$3,0,0,'Données projet'!$E$10+1,1))-AVERAGE(OFFSET($H$3,0,0,'Données projet'!$E$10+1,1))</f>
        <v>167.8420260709413</v>
      </c>
      <c r="AO172" s="62">
        <f t="shared" si="144"/>
        <v>401.25831256801166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755.62833372118359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341.0029900100742</v>
      </c>
      <c r="T173" s="62">
        <f t="shared" si="142"/>
        <v>240.19413322685818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550.00000000000193</v>
      </c>
      <c r="AN173" s="62">
        <f ca="1">AVERAGE(OFFSET($AM$3,0,0,'Données projet'!$E$10+1,1))-AVERAGE(OFFSET($H$3,0,0,'Données projet'!$E$10+1,1))</f>
        <v>167.8420260709413</v>
      </c>
      <c r="AO173" s="62">
        <f t="shared" si="144"/>
        <v>401.25831256801166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756.80772973999683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341.0029900100742</v>
      </c>
      <c r="T174" s="62">
        <f t="shared" si="142"/>
        <v>240.19413322685818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550.00000000000193</v>
      </c>
      <c r="AN174" s="62">
        <f ca="1">AVERAGE(OFFSET($AM$3,0,0,'Données projet'!$E$10+1,1))-AVERAGE(OFFSET($H$3,0,0,'Données projet'!$E$10+1,1))</f>
        <v>167.8420260709413</v>
      </c>
      <c r="AO174" s="62">
        <f t="shared" si="144"/>
        <v>401.25831256801166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757.98697030718085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341.0029900100742</v>
      </c>
      <c r="T175" s="62">
        <f t="shared" si="142"/>
        <v>240.19413322685818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550.00000000000193</v>
      </c>
      <c r="AN175" s="62">
        <f ca="1">AVERAGE(OFFSET($AM$3,0,0,'Données projet'!$E$10+1,1))-AVERAGE(OFFSET($H$3,0,0,'Données projet'!$E$10+1,1))</f>
        <v>167.8420260709413</v>
      </c>
      <c r="AO175" s="62">
        <f t="shared" si="144"/>
        <v>401.25831256801166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759.16605643139508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341.0029900100742</v>
      </c>
      <c r="T176" s="62">
        <f t="shared" si="142"/>
        <v>240.19413322685818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550.00000000000193</v>
      </c>
      <c r="AN176" s="62">
        <f ca="1">AVERAGE(OFFSET($AM$3,0,0,'Données projet'!$E$10+1,1))-AVERAGE(OFFSET($H$3,0,0,'Données projet'!$E$10+1,1))</f>
        <v>167.8420260709413</v>
      </c>
      <c r="AO176" s="62">
        <f t="shared" si="144"/>
        <v>401.25831256801166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760.34498910896366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341.0029900100742</v>
      </c>
      <c r="T177" s="62">
        <f t="shared" si="142"/>
        <v>240.19413322685818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550.00000000000193</v>
      </c>
      <c r="AN177" s="62">
        <f ca="1">AVERAGE(OFFSET($AM$3,0,0,'Données projet'!$E$10+1,1))-AVERAGE(OFFSET($H$3,0,0,'Données projet'!$E$10+1,1))</f>
        <v>167.8420260709413</v>
      </c>
      <c r="AO177" s="62">
        <f t="shared" si="144"/>
        <v>401.25831256801166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761.52376932409607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341.0029900100742</v>
      </c>
      <c r="T178" s="62">
        <f t="shared" si="142"/>
        <v>240.19413322685818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550.00000000000193</v>
      </c>
      <c r="AN178" s="62">
        <f ca="1">AVERAGE(OFFSET($AM$3,0,0,'Données projet'!$E$10+1,1))-AVERAGE(OFFSET($H$3,0,0,'Données projet'!$E$10+1,1))</f>
        <v>167.8420260709413</v>
      </c>
      <c r="AO178" s="62">
        <f t="shared" si="144"/>
        <v>401.25831256801166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762.70239804910261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341.0029900100742</v>
      </c>
      <c r="T179" s="62">
        <f t="shared" si="142"/>
        <v>240.19413322685818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550.00000000000193</v>
      </c>
      <c r="AN179" s="62">
        <f ca="1">AVERAGE(OFFSET($AM$3,0,0,'Données projet'!$E$10+1,1))-AVERAGE(OFFSET($H$3,0,0,'Données projet'!$E$10+1,1))</f>
        <v>167.8420260709413</v>
      </c>
      <c r="AO179" s="62">
        <f t="shared" si="144"/>
        <v>401.25831256801166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763.88087624460547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341.0029900100742</v>
      </c>
      <c r="T180" s="62">
        <f t="shared" si="142"/>
        <v>240.19413322685818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550.00000000000193</v>
      </c>
      <c r="AN180" s="62">
        <f ca="1">AVERAGE(OFFSET($AM$3,0,0,'Données projet'!$E$10+1,1))-AVERAGE(OFFSET($H$3,0,0,'Données projet'!$E$10+1,1))</f>
        <v>167.8420260709413</v>
      </c>
      <c r="AO180" s="62">
        <f t="shared" si="144"/>
        <v>401.25831256801166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765.05920485974411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341.0029900100742</v>
      </c>
      <c r="T181" s="62">
        <f t="shared" si="142"/>
        <v>240.19413322685818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550.00000000000193</v>
      </c>
      <c r="AN181" s="62">
        <f ca="1">AVERAGE(OFFSET($AM$3,0,0,'Données projet'!$E$10+1,1))-AVERAGE(OFFSET($H$3,0,0,'Données projet'!$E$10+1,1))</f>
        <v>167.8420260709413</v>
      </c>
      <c r="AO181" s="62">
        <f t="shared" si="144"/>
        <v>401.25831256801166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766.23738483237628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341.0029900100742</v>
      </c>
      <c r="T182" s="62">
        <f t="shared" si="142"/>
        <v>240.19413322685818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550.00000000000193</v>
      </c>
      <c r="AN182" s="62">
        <f ca="1">AVERAGE(OFFSET($AM$3,0,0,'Données projet'!$E$10+1,1))-AVERAGE(OFFSET($H$3,0,0,'Données projet'!$E$10+1,1))</f>
        <v>167.8420260709413</v>
      </c>
      <c r="AO182" s="62">
        <f t="shared" si="144"/>
        <v>401.25831256801166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767.41541708927457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341.0029900100742</v>
      </c>
      <c r="T183" s="62">
        <f t="shared" si="142"/>
        <v>240.19413322685818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550.00000000000193</v>
      </c>
      <c r="AN183" s="62">
        <f ca="1">AVERAGE(OFFSET($AM$3,0,0,'Données projet'!$E$10+1,1))-AVERAGE(OFFSET($H$3,0,0,'Données projet'!$E$10+1,1))</f>
        <v>167.8420260709413</v>
      </c>
      <c r="AO183" s="62">
        <f t="shared" si="144"/>
        <v>401.25831256801166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768.59330254631811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341.0029900100742</v>
      </c>
      <c r="T184" s="62">
        <f t="shared" si="142"/>
        <v>240.19413322685818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550.00000000000193</v>
      </c>
      <c r="AN184" s="62">
        <f ca="1">AVERAGE(OFFSET($AM$3,0,0,'Données projet'!$E$10+1,1))-AVERAGE(OFFSET($H$3,0,0,'Données projet'!$E$10+1,1))</f>
        <v>167.8420260709413</v>
      </c>
      <c r="AO184" s="62">
        <f t="shared" si="144"/>
        <v>401.25831256801166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769.77104210867981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341.0029900100742</v>
      </c>
      <c r="T185" s="62">
        <f t="shared" si="142"/>
        <v>240.19413322685818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550.00000000000193</v>
      </c>
      <c r="AN185" s="62">
        <f ca="1">AVERAGE(OFFSET($AM$3,0,0,'Données projet'!$E$10+1,1))-AVERAGE(OFFSET($H$3,0,0,'Données projet'!$E$10+1,1))</f>
        <v>167.8420260709413</v>
      </c>
      <c r="AO185" s="62">
        <f t="shared" si="144"/>
        <v>401.25831256801166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770.94863667101049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341.0029900100742</v>
      </c>
      <c r="T186" s="62">
        <f t="shared" si="142"/>
        <v>240.19413322685818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550.00000000000193</v>
      </c>
      <c r="AN186" s="62">
        <f ca="1">AVERAGE(OFFSET($AM$3,0,0,'Données projet'!$E$10+1,1))-AVERAGE(OFFSET($H$3,0,0,'Données projet'!$E$10+1,1))</f>
        <v>167.8420260709413</v>
      </c>
      <c r="AO186" s="62">
        <f t="shared" si="144"/>
        <v>401.25831256801166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772.12608711761698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341.0029900100742</v>
      </c>
      <c r="T187" s="62">
        <f t="shared" si="142"/>
        <v>240.19413322685818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550.00000000000193</v>
      </c>
      <c r="AN187" s="62">
        <f ca="1">AVERAGE(OFFSET($AM$3,0,0,'Données projet'!$E$10+1,1))-AVERAGE(OFFSET($H$3,0,0,'Données projet'!$E$10+1,1))</f>
        <v>167.8420260709413</v>
      </c>
      <c r="AO187" s="62">
        <f t="shared" si="144"/>
        <v>401.25831256801166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773.30339432263781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341.0029900100742</v>
      </c>
      <c r="T188" s="62">
        <f t="shared" si="142"/>
        <v>240.19413322685818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550.00000000000193</v>
      </c>
      <c r="AN188" s="62">
        <f ca="1">AVERAGE(OFFSET($AM$3,0,0,'Données projet'!$E$10+1,1))-AVERAGE(OFFSET($H$3,0,0,'Données projet'!$E$10+1,1))</f>
        <v>167.8420260709413</v>
      </c>
      <c r="AO188" s="62">
        <f t="shared" si="144"/>
        <v>401.25831256801166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774.48055915021462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341.0029900100742</v>
      </c>
      <c r="T189" s="62">
        <f t="shared" si="142"/>
        <v>240.19413322685818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550.00000000000193</v>
      </c>
      <c r="AN189" s="62">
        <f ca="1">AVERAGE(OFFSET($AM$3,0,0,'Données projet'!$E$10+1,1))-AVERAGE(OFFSET($H$3,0,0,'Données projet'!$E$10+1,1))</f>
        <v>167.8420260709413</v>
      </c>
      <c r="AO189" s="62">
        <f t="shared" si="144"/>
        <v>401.25831256801166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775.65758245465906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341.0029900100742</v>
      </c>
      <c r="T190" s="62">
        <f t="shared" si="142"/>
        <v>240.19413322685818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550.00000000000193</v>
      </c>
      <c r="AN190" s="62">
        <f ca="1">AVERAGE(OFFSET($AM$3,0,0,'Données projet'!$E$10+1,1))-AVERAGE(OFFSET($H$3,0,0,'Données projet'!$E$10+1,1))</f>
        <v>167.8420260709413</v>
      </c>
      <c r="AO190" s="62">
        <f t="shared" si="144"/>
        <v>401.25831256801166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776.83446508061684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341.0029900100742</v>
      </c>
      <c r="T191" s="62">
        <f t="shared" si="142"/>
        <v>240.19413322685818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550.00000000000193</v>
      </c>
      <c r="AN191" s="62">
        <f ca="1">AVERAGE(OFFSET($AM$3,0,0,'Données projet'!$E$10+1,1))-AVERAGE(OFFSET($H$3,0,0,'Données projet'!$E$10+1,1))</f>
        <v>167.8420260709413</v>
      </c>
      <c r="AO191" s="62">
        <f t="shared" si="144"/>
        <v>401.25831256801166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778.01120786322838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341.0029900100742</v>
      </c>
      <c r="T192" s="62">
        <f t="shared" si="142"/>
        <v>240.19413322685818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550.00000000000193</v>
      </c>
      <c r="AN192" s="62">
        <f ca="1">AVERAGE(OFFSET($AM$3,0,0,'Données projet'!$E$10+1,1))-AVERAGE(OFFSET($H$3,0,0,'Données projet'!$E$10+1,1))</f>
        <v>167.8420260709413</v>
      </c>
      <c r="AO192" s="62">
        <f t="shared" si="144"/>
        <v>401.25831256801166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779.18781162828441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341.0029900100742</v>
      </c>
      <c r="T193" s="62">
        <f t="shared" si="142"/>
        <v>240.19413322685818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550.00000000000193</v>
      </c>
      <c r="AN193" s="62">
        <f ca="1">AVERAGE(OFFSET($AM$3,0,0,'Données projet'!$E$10+1,1))-AVERAGE(OFFSET($H$3,0,0,'Données projet'!$E$10+1,1))</f>
        <v>167.8420260709413</v>
      </c>
      <c r="AO193" s="62">
        <f t="shared" si="144"/>
        <v>401.25831256801166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780.36427719238043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341.0029900100742</v>
      </c>
      <c r="T194" s="62">
        <f t="shared" si="142"/>
        <v>240.19413322685818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550.00000000000193</v>
      </c>
      <c r="AN194" s="62">
        <f ca="1">AVERAGE(OFFSET($AM$3,0,0,'Données projet'!$E$10+1,1))-AVERAGE(OFFSET($H$3,0,0,'Données projet'!$E$10+1,1))</f>
        <v>167.8420260709413</v>
      </c>
      <c r="AO194" s="62">
        <f t="shared" si="144"/>
        <v>401.25831256801166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781.54060536306577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341.0029900100742</v>
      </c>
      <c r="T195" s="62">
        <f t="shared" si="142"/>
        <v>240.19413322685818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550.00000000000193</v>
      </c>
      <c r="AN195" s="62">
        <f ca="1">AVERAGE(OFFSET($AM$3,0,0,'Données projet'!$E$10+1,1))-AVERAGE(OFFSET($H$3,0,0,'Données projet'!$E$10+1,1))</f>
        <v>167.8420260709413</v>
      </c>
      <c r="AO195" s="62">
        <f t="shared" si="144"/>
        <v>401.25831256801166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782.71679693899114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341.0029900100742</v>
      </c>
      <c r="T196" s="62">
        <f t="shared" si="142"/>
        <v>240.19413322685818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550.00000000000193</v>
      </c>
      <c r="AN196" s="62">
        <f ca="1">AVERAGE(OFFSET($AM$3,0,0,'Données projet'!$E$10+1,1))-AVERAGE(OFFSET($H$3,0,0,'Données projet'!$E$10+1,1))</f>
        <v>167.8420260709413</v>
      </c>
      <c r="AO196" s="62">
        <f t="shared" si="144"/>
        <v>401.25831256801166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783.89285271005167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341.0029900100742</v>
      </c>
      <c r="T197" s="62">
        <f t="shared" ref="T197:T203" si="204">$T$3</f>
        <v>240.19413322685818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550.00000000000193</v>
      </c>
      <c r="AN197" s="62">
        <f ca="1">AVERAGE(OFFSET($AM$3,0,0,'Données projet'!$E$10+1,1))-AVERAGE(OFFSET($H$3,0,0,'Données projet'!$E$10+1,1))</f>
        <v>167.8420260709413</v>
      </c>
      <c r="AO197" s="62">
        <f t="shared" ref="AO197:AO203" si="205">$AO$3</f>
        <v>401.25831256801166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785.06877345752798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341.0029900100742</v>
      </c>
      <c r="T198" s="62">
        <f t="shared" si="204"/>
        <v>240.19413322685818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550.00000000000193</v>
      </c>
      <c r="AN198" s="62">
        <f ca="1">AVERAGE(OFFSET($AM$3,0,0,'Données projet'!$E$10+1,1))-AVERAGE(OFFSET($H$3,0,0,'Données projet'!$E$10+1,1))</f>
        <v>167.8420260709413</v>
      </c>
      <c r="AO198" s="62">
        <f t="shared" si="205"/>
        <v>401.25831256801166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786.24455995422352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341.0029900100742</v>
      </c>
      <c r="T199" s="62">
        <f t="shared" si="204"/>
        <v>240.19413322685818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550.00000000000193</v>
      </c>
      <c r="AN199" s="62">
        <f ca="1">AVERAGE(OFFSET($AM$3,0,0,'Données projet'!$E$10+1,1))-AVERAGE(OFFSET($H$3,0,0,'Données projet'!$E$10+1,1))</f>
        <v>167.8420260709413</v>
      </c>
      <c r="AO199" s="62">
        <f t="shared" si="205"/>
        <v>401.25831256801166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787.42021296459939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341.0029900100742</v>
      </c>
      <c r="T200" s="62">
        <f t="shared" si="204"/>
        <v>240.19413322685818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550.00000000000193</v>
      </c>
      <c r="AN200" s="62">
        <f ca="1">AVERAGE(OFFSET($AM$3,0,0,'Données projet'!$E$10+1,1))-AVERAGE(OFFSET($H$3,0,0,'Données projet'!$E$10+1,1))</f>
        <v>167.8420260709413</v>
      </c>
      <c r="AO200" s="62">
        <f t="shared" si="205"/>
        <v>401.25831256801166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788.59573324490623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341.0029900100742</v>
      </c>
      <c r="T201" s="62">
        <f t="shared" si="204"/>
        <v>240.19413322685818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550.00000000000193</v>
      </c>
      <c r="AN201" s="62">
        <f ca="1">AVERAGE(OFFSET($AM$3,0,0,'Données projet'!$E$10+1,1))-AVERAGE(OFFSET($H$3,0,0,'Données projet'!$E$10+1,1))</f>
        <v>167.8420260709413</v>
      </c>
      <c r="AO201" s="62">
        <f t="shared" si="205"/>
        <v>401.25831256801166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789.77112154331371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341.0029900100742</v>
      </c>
      <c r="T202" s="62">
        <f t="shared" si="204"/>
        <v>240.19413322685818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550.00000000000193</v>
      </c>
      <c r="AN202" s="62">
        <f ca="1">AVERAGE(OFFSET($AM$3,0,0,'Données projet'!$E$10+1,1))-AVERAGE(OFFSET($H$3,0,0,'Données projet'!$E$10+1,1))</f>
        <v>167.8420260709413</v>
      </c>
      <c r="AO202" s="62">
        <f t="shared" si="205"/>
        <v>401.25831256801166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790.9463786000365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341.0029900100742</v>
      </c>
      <c r="T203" s="62">
        <f t="shared" si="204"/>
        <v>240.19413322685818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550.00000000000193</v>
      </c>
      <c r="AN203" s="62">
        <f ca="1">AVERAGE(OFFSET($AM$3,0,0,'Données projet'!$E$10+1,1))-AVERAGE(OFFSET($H$3,0,0,'Données projet'!$E$10+1,1))</f>
        <v>167.8420260709413</v>
      </c>
      <c r="AO203" s="62">
        <f t="shared" si="205"/>
        <v>401.25831256801166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O9" sqref="O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1.105</v>
      </c>
      <c r="C6" s="156">
        <f ca="1">IF(OR('Données projet'!B9="",'Données projet'!C9="",'Données projet'!C9=0%),0,Calculateur!S3)</f>
        <v>341.0029900100742</v>
      </c>
      <c r="D6" s="156">
        <f>IF(OR('Données projet'!B9="",'Données projet'!C9="",'Données projet'!C9=0%),0,Calculateur!T3)</f>
        <v>240.19413322685818</v>
      </c>
      <c r="E6" s="156">
        <f ca="1">MIN(C6,D6)</f>
        <v>240.19413322685818</v>
      </c>
      <c r="F6" s="156">
        <f ca="1">E6*B6</f>
        <v>265.4145172156783</v>
      </c>
      <c r="G6" s="156">
        <f ca="1">F6*(100%-'Données projet'!$C$24)*(100%-'Données projet'!$C$25)*(100%-'Données projet'!$C$26)*(100%-'Données projet'!$C$27)</f>
        <v>203.0421056699939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17.127500000000001</v>
      </c>
      <c r="K6" s="160">
        <f>J6*(100%-'Données projet'!$C$24)*(100%-'Données projet'!$C$25)*(100%-'Données projet'!$C$26)*(100%-'Données projet'!$C$27)</f>
        <v>13.1025375</v>
      </c>
      <c r="L6" s="161">
        <f ca="1">G6+I6+K6</f>
        <v>216.14464316999391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taeda</v>
      </c>
      <c r="B7" s="163">
        <f>'Données projet'!D10</f>
        <v>5.3949999999999996</v>
      </c>
      <c r="C7" s="156">
        <f ca="1">IF(OR('Données projet'!B10="",'Données projet'!C10="",'Données projet'!C10=0%),0,Calculateur!AN3)</f>
        <v>167.8420260709413</v>
      </c>
      <c r="D7" s="156">
        <f>IF(OR('Données projet'!B10="",'Données projet'!C10="",'Données projet'!C10=0%),0,Calculateur!AO3)</f>
        <v>401.25831256801166</v>
      </c>
      <c r="E7" s="156">
        <f t="shared" ref="E7:E15" ca="1" si="0">MIN(C7,D7)</f>
        <v>167.8420260709413</v>
      </c>
      <c r="F7" s="156">
        <f t="shared" ref="F7:F15" ca="1" si="1">E7*B7</f>
        <v>905.50773065272824</v>
      </c>
      <c r="G7" s="156">
        <f ca="1">F7*(100%-'Données projet'!$C$24)*(100%-'Données projet'!$C$25)*(100%-'Données projet'!$C$26)*(100%-'Données projet'!$C$27)</f>
        <v>692.71341394933711</v>
      </c>
      <c r="H7" s="164">
        <f>IF(OR('Données projet'!B10="",'Données projet'!C10="",'Données projet'!C10=0%),0,AVERAGE(Calculateur!$AX$3:$AX$33)*B7)</f>
        <v>81.103455588372427</v>
      </c>
      <c r="I7" s="158">
        <f>H7*(100%-'Données projet'!$C$24)*(100%-'Données projet'!$C$25)*(100%-'Données projet'!$C$26)*(100%-'Données projet'!$C$27)</f>
        <v>62.044143525104907</v>
      </c>
      <c r="J7" s="159">
        <f>IF(OR('Données projet'!B10="",'Données projet'!C10="",'Données projet'!C10=0%),0,SUM(Calculateur!$AQ$3:$AQ$33)*VLOOKUP('Données projet'!$B$10,Paramètres!$A$1:$I$89,9,0)*B7)</f>
        <v>1025.3736999999999</v>
      </c>
      <c r="K7" s="160">
        <f>J7*(100%-'Données projet'!$C$24)*(100%-'Données projet'!$C$25)*(100%-'Données projet'!$C$26)*(100%-'Données projet'!$C$27)</f>
        <v>784.41088049999985</v>
      </c>
      <c r="L7" s="161">
        <f t="shared" ref="L7:L15" ca="1" si="2">G7+I7+K7</f>
        <v>1539.168437974442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1170.9222478684064</v>
      </c>
      <c r="G16" s="175">
        <f t="shared" ca="1" si="3"/>
        <v>895.75551961933104</v>
      </c>
      <c r="H16" s="176">
        <f t="shared" si="3"/>
        <v>81.103455588372427</v>
      </c>
      <c r="I16" s="176">
        <f t="shared" si="3"/>
        <v>62.044143525104907</v>
      </c>
      <c r="J16" s="177">
        <f t="shared" si="3"/>
        <v>1042.5011999999999</v>
      </c>
      <c r="K16" s="177">
        <f t="shared" si="3"/>
        <v>797.51341799999989</v>
      </c>
      <c r="L16" s="178">
        <f t="shared" ca="1" si="3"/>
        <v>1755.313081144436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0" zoomScale="90" zoomScaleNormal="90" workbookViewId="0">
      <selection activeCell="I25" sqref="I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1719.7101881875612</v>
      </c>
      <c r="U10" s="190">
        <f>'Données projet'!D9</f>
        <v>1.105</v>
      </c>
      <c r="V10" s="189">
        <f>U10*T10</f>
        <v>1900.2797579472551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4551.018417621458</v>
      </c>
      <c r="U11" s="190">
        <f>'Données projet'!D10</f>
        <v>5.3949999999999996</v>
      </c>
      <c r="V11" s="189">
        <f t="shared" ref="V11" si="0">U11*T11</f>
        <v>24552.744363067763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2796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1249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900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6</v>
      </c>
      <c r="C23" s="206">
        <v>10</v>
      </c>
      <c r="D23" s="194">
        <f>B23*C23</f>
        <v>60</v>
      </c>
      <c r="E23" s="206"/>
      <c r="F23" s="261"/>
      <c r="H23" s="203">
        <v>3</v>
      </c>
      <c r="I23" s="204">
        <v>500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-8784.9893251043941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28</v>
      </c>
      <c r="C24" s="206">
        <v>10</v>
      </c>
      <c r="D24" s="194">
        <f t="shared" ref="D24:D42" si="2">B24*C24</f>
        <v>280</v>
      </c>
      <c r="E24" s="206"/>
      <c r="F24" s="264"/>
      <c r="H24" s="203">
        <v>4</v>
      </c>
      <c r="I24" s="204">
        <v>200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28</v>
      </c>
      <c r="C25" s="206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-8784.9893251043941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28</v>
      </c>
      <c r="C26" s="206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28</v>
      </c>
      <c r="C27" s="206">
        <v>20</v>
      </c>
      <c r="D27" s="194">
        <f t="shared" si="2"/>
        <v>560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28</v>
      </c>
      <c r="C28" s="206">
        <v>30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28</v>
      </c>
      <c r="C29" s="206">
        <v>30</v>
      </c>
      <c r="D29" s="194">
        <f t="shared" si="2"/>
        <v>840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28</v>
      </c>
      <c r="C30" s="206">
        <v>40</v>
      </c>
      <c r="D30" s="194">
        <f t="shared" si="2"/>
        <v>1120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28</v>
      </c>
      <c r="C31" s="206">
        <v>50</v>
      </c>
      <c r="D31" s="194">
        <f t="shared" si="2"/>
        <v>1400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28</v>
      </c>
      <c r="C32" s="206">
        <v>60</v>
      </c>
      <c r="D32" s="194">
        <f t="shared" si="2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28</v>
      </c>
      <c r="C33" s="206">
        <v>70</v>
      </c>
      <c r="D33" s="194">
        <f t="shared" si="2"/>
        <v>1960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28</v>
      </c>
      <c r="C34" s="206">
        <v>70</v>
      </c>
      <c r="D34" s="194">
        <f t="shared" si="2"/>
        <v>1960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28</v>
      </c>
      <c r="C35" s="206">
        <v>80</v>
      </c>
      <c r="D35" s="194">
        <f t="shared" si="2"/>
        <v>2240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85</v>
      </c>
      <c r="B36" s="193">
        <f>'Données projet'!D49</f>
        <v>28</v>
      </c>
      <c r="C36" s="206">
        <v>80</v>
      </c>
      <c r="D36" s="194">
        <f t="shared" si="2"/>
        <v>2240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90</v>
      </c>
      <c r="B37" s="193">
        <f>'Données projet'!D50</f>
        <v>28</v>
      </c>
      <c r="C37" s="206">
        <v>90</v>
      </c>
      <c r="D37" s="194">
        <f t="shared" si="2"/>
        <v>2520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95</v>
      </c>
      <c r="B38" s="193">
        <f>'Données projet'!D51</f>
        <v>28</v>
      </c>
      <c r="C38" s="206">
        <v>90</v>
      </c>
      <c r="D38" s="194">
        <f t="shared" si="2"/>
        <v>2520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100</v>
      </c>
      <c r="B39" s="193">
        <f>'Données projet'!D52</f>
        <v>27</v>
      </c>
      <c r="C39" s="206">
        <v>100</v>
      </c>
      <c r="D39" s="194">
        <f t="shared" si="2"/>
        <v>2700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105</v>
      </c>
      <c r="B40" s="193">
        <f>'Données projet'!D53</f>
        <v>26</v>
      </c>
      <c r="C40" s="206">
        <v>100</v>
      </c>
      <c r="D40" s="194">
        <f t="shared" si="2"/>
        <v>2600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110</v>
      </c>
      <c r="B41" s="193">
        <f>'Données projet'!D54</f>
        <v>25</v>
      </c>
      <c r="C41" s="206">
        <v>110</v>
      </c>
      <c r="D41" s="194">
        <f t="shared" si="2"/>
        <v>2750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115</v>
      </c>
      <c r="B42" s="193">
        <f>'Données projet'!D55</f>
        <v>330</v>
      </c>
      <c r="C42" s="206">
        <v>200</v>
      </c>
      <c r="D42" s="194">
        <f t="shared" si="2"/>
        <v>66000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/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12</v>
      </c>
      <c r="B54" s="193">
        <f>'Données projet'!D62</f>
        <v>34</v>
      </c>
      <c r="C54" s="204">
        <v>10</v>
      </c>
      <c r="D54" s="191">
        <f>B54*C54</f>
        <v>340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17</v>
      </c>
      <c r="B55" s="193">
        <f>'Données projet'!D63</f>
        <v>43</v>
      </c>
      <c r="C55" s="204">
        <v>20</v>
      </c>
      <c r="D55" s="191">
        <f t="shared" ref="D55:D73" si="4">B55*C55</f>
        <v>860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22</v>
      </c>
      <c r="B56" s="193">
        <f>'Données projet'!D64</f>
        <v>56</v>
      </c>
      <c r="C56" s="204">
        <v>30</v>
      </c>
      <c r="D56" s="191">
        <f t="shared" si="4"/>
        <v>1680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309</v>
      </c>
      <c r="C57" s="204">
        <v>45</v>
      </c>
      <c r="D57" s="191">
        <f t="shared" si="4"/>
        <v>13905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2024-12-20T10:50:08Z</dcterms:modified>
</cp:coreProperties>
</file>