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54 HOSTENS _ BELIN-BELIET [GF DU MAURIAN]\Docs LBC\"/>
    </mc:Choice>
  </mc:AlternateContent>
  <xr:revisionPtr revIDLastSave="0" documentId="13_ncr:1_{79484776-BBD8-4735-9306-22838F10F79C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5" i="2" l="1" a="1"/>
  <c r="BC65" i="2" s="1"/>
  <c r="AH151" i="2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<sst xmlns="http://schemas.openxmlformats.org/spreadsheetml/2006/main" count="1170" uniqueCount="324">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</sst>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55" zoomScaleNormal="55" workbookViewId="0">
      <selection activeCell="AA23" sqref="AA2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10.367000000000001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1</v>
      </c>
      <c r="D9" s="33">
        <f t="shared" ref="D9:D18" si="0">C9*$C$5</f>
        <v>10.367000000000001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10.367000000000001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/>
      <c r="B63" s="60"/>
      <c r="C63" s="60"/>
      <c r="D63" s="257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8" scale="16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C22" sqref="C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P42" sqref="P42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10.367000000000001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2615.4259729256578</v>
      </c>
      <c r="G6" s="147">
        <f ca="1">F6*(100%-'Données projet'!$C$24)*(100%-'Données projet'!$C$25)*(100%-'Données projet'!$C$26)*(100%-'Données projet'!$C$27)</f>
        <v>1600.6406954305028</v>
      </c>
      <c r="H6" s="148">
        <f>IF(OR('Données projet'!B9="",'Données projet'!C9="",'Données projet'!C9=0%),0,AVERAGE(Calculateur!$AC$3:$AC$33)*B6)</f>
        <v>73.732406675717428</v>
      </c>
      <c r="I6" s="149">
        <f>H6*(100%-'Données projet'!$C$24)*(100%-'Données projet'!$C$25)*(100%-'Données projet'!$C$26)*(100%-'Données projet'!$C$27)</f>
        <v>45.124232885539065</v>
      </c>
      <c r="J6" s="150">
        <f>IF(OR('Données projet'!B9="",'Données projet'!C9="",'Données projet'!C9=0%),0,SUM(Calculateur!$V$3:$V$33)*VLOOKUP('Données projet'!$B$9,Paramètres!$A$1:$I$89,9,0)*B6)</f>
        <v>874.66378999999995</v>
      </c>
      <c r="K6" s="151">
        <f>J6*(100%-'Données projet'!$C$24)*(100%-'Données projet'!$C$25)*(100%-'Données projet'!$C$26)*(100%-'Données projet'!$C$27)</f>
        <v>535.29423947999999</v>
      </c>
      <c r="L6" s="152">
        <f ca="1">G6+I6+K6</f>
        <v>2181.0591677960419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2615.4259729256578</v>
      </c>
      <c r="G16" s="166">
        <f t="shared" ca="1" si="3"/>
        <v>1600.6406954305028</v>
      </c>
      <c r="H16" s="167">
        <f t="shared" si="3"/>
        <v>73.732406675717428</v>
      </c>
      <c r="I16" s="167">
        <f t="shared" si="3"/>
        <v>45.124232885539065</v>
      </c>
      <c r="J16" s="168">
        <f t="shared" si="3"/>
        <v>874.66378999999995</v>
      </c>
      <c r="K16" s="168">
        <f t="shared" si="3"/>
        <v>535.29423947999999</v>
      </c>
      <c r="L16" s="169">
        <f t="shared" ca="1" si="3"/>
        <v>2181.0591677960419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10.367000000000001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0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n'est pas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2024-04-26T09:50:59Z</cp:lastPrinted>
  <dcterms:created xsi:type="dcterms:W3CDTF">2021-02-01T08:22:39Z</dcterms:created>
  <dcterms:modified xsi:type="dcterms:W3CDTF">2024-04-26T09:51:11Z</dcterms:modified>
</cp:coreProperties>
</file>