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Saint Magne 2 (33) - DEMERON Stéphanie incendie\Dossier à déposer\"/>
    </mc:Choice>
  </mc:AlternateContent>
  <xr:revisionPtr revIDLastSave="0" documentId="13_ncr:1_{E820B4CC-7BC6-4463-B700-A728BA0012E5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<sst xmlns="http://schemas.openxmlformats.org/spreadsheetml/2006/main" count="1170" uniqueCount="324">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</sst>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14" sqref="D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24.3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0.16400000000000001</v>
      </c>
      <c r="D9" s="36">
        <f t="shared" ref="D9:D18" si="0">C9*$C$5</f>
        <v>3.9852000000000003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0.83599999999999997</v>
      </c>
      <c r="D10" s="36">
        <f t="shared" si="0"/>
        <v>20.314799999999998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24.299999999999997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151.58413719376074</v>
      </c>
      <c r="AO3" s="62">
        <f>IF('Données projet'!E10&gt;30,$AM$33-$H$33,LOOKUP('Données projet'!$E$10,$A$3:$A$203,AM3:AM203)-LOOKUP('Données projet'!$E$10,$A$3:$A$203,$H$3:$H$203))</f>
        <v>310.105543138185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151.58413719376074</v>
      </c>
      <c r="AO4" s="62">
        <f>$AO$3</f>
        <v>310.105543138185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151.58413719376074</v>
      </c>
      <c r="AO5" s="62">
        <f t="shared" ref="AO5:AO68" si="36">$AO$3</f>
        <v>310.105543138185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151.58413719376074</v>
      </c>
      <c r="AO6" s="62">
        <f t="shared" si="36"/>
        <v>310.105543138185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151.58413719376074</v>
      </c>
      <c r="AO7" s="62">
        <f t="shared" si="36"/>
        <v>310.105543138185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151.58413719376074</v>
      </c>
      <c r="AO8" s="62">
        <f t="shared" si="36"/>
        <v>310.105543138185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151.58413719376074</v>
      </c>
      <c r="AO9" s="62">
        <f t="shared" si="36"/>
        <v>310.105543138185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151.58413719376074</v>
      </c>
      <c r="AO10" s="62">
        <f t="shared" si="36"/>
        <v>310.105543138185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151.58413719376074</v>
      </c>
      <c r="AO11" s="62">
        <f t="shared" si="36"/>
        <v>310.105543138185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151.58413719376074</v>
      </c>
      <c r="AO12" s="62">
        <f t="shared" si="36"/>
        <v>310.105543138185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151.58413719376074</v>
      </c>
      <c r="AO13" s="62">
        <f t="shared" si="36"/>
        <v>310.105543138185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151.58413719376074</v>
      </c>
      <c r="AO14" s="62">
        <f t="shared" si="36"/>
        <v>310.105543138185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151.58413719376074</v>
      </c>
      <c r="AO15" s="62">
        <f t="shared" si="36"/>
        <v>310.105543138185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151.58413719376074</v>
      </c>
      <c r="AO16" s="62">
        <f t="shared" si="36"/>
        <v>310.105543138185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151.58413719376074</v>
      </c>
      <c r="AO17" s="62">
        <f t="shared" si="36"/>
        <v>310.105543138185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151.58413719376074</v>
      </c>
      <c r="AO18" s="62">
        <f t="shared" si="36"/>
        <v>310.105543138185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151.58413719376074</v>
      </c>
      <c r="AO19" s="62">
        <f t="shared" si="36"/>
        <v>310.105543138185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151.58413719376074</v>
      </c>
      <c r="AO20" s="62">
        <f t="shared" si="36"/>
        <v>310.105543138185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151.58413719376074</v>
      </c>
      <c r="AO21" s="62">
        <f t="shared" si="36"/>
        <v>310.105543138185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151.58413719376074</v>
      </c>
      <c r="AO22" s="62">
        <f t="shared" si="36"/>
        <v>310.105543138185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151.58413719376074</v>
      </c>
      <c r="AO23" s="62">
        <f t="shared" si="36"/>
        <v>310.105543138185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151.58413719376074</v>
      </c>
      <c r="AO24" s="62">
        <f t="shared" si="36"/>
        <v>310.105543138185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151.58413719376074</v>
      </c>
      <c r="AO25" s="62">
        <f t="shared" si="36"/>
        <v>310.105543138185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151.58413719376074</v>
      </c>
      <c r="AO26" s="62">
        <f t="shared" si="36"/>
        <v>310.105543138185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151.58413719376074</v>
      </c>
      <c r="AO27" s="62">
        <f t="shared" si="36"/>
        <v>310.105543138185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151.58413719376074</v>
      </c>
      <c r="AO28" s="62">
        <f t="shared" si="36"/>
        <v>310.105543138185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151.58413719376074</v>
      </c>
      <c r="AO29" s="62">
        <f t="shared" si="36"/>
        <v>310.105543138185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151.58413719376074</v>
      </c>
      <c r="AO30" s="62">
        <f t="shared" si="36"/>
        <v>310.105543138185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151.58413719376074</v>
      </c>
      <c r="AO31" s="62">
        <f t="shared" si="36"/>
        <v>310.105543138185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151.58413719376074</v>
      </c>
      <c r="AO32" s="62">
        <f t="shared" si="36"/>
        <v>310.105543138185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151.58413719376074</v>
      </c>
      <c r="AO33" s="62">
        <f t="shared" si="36"/>
        <v>310.105543138185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151.58413719376074</v>
      </c>
      <c r="AO34" s="62">
        <f t="shared" si="36"/>
        <v>310.105543138185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151.58413719376074</v>
      </c>
      <c r="AO35" s="62">
        <f t="shared" si="36"/>
        <v>310.105543138185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151.58413719376074</v>
      </c>
      <c r="AO36" s="62">
        <f t="shared" si="36"/>
        <v>310.105543138185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151.58413719376074</v>
      </c>
      <c r="AO37" s="62">
        <f t="shared" si="36"/>
        <v>310.105543138185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151.58413719376074</v>
      </c>
      <c r="AO38" s="62">
        <f t="shared" si="36"/>
        <v>310.105543138185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151.58413719376074</v>
      </c>
      <c r="AO39" s="62">
        <f t="shared" si="36"/>
        <v>310.105543138185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151.58413719376074</v>
      </c>
      <c r="AO40" s="62">
        <f t="shared" si="36"/>
        <v>310.105543138185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151.58413719376074</v>
      </c>
      <c r="AO41" s="62">
        <f t="shared" si="36"/>
        <v>310.105543138185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151.58413719376074</v>
      </c>
      <c r="AO42" s="62">
        <f t="shared" si="36"/>
        <v>310.105543138185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151.58413719376074</v>
      </c>
      <c r="AO43" s="62">
        <f t="shared" si="36"/>
        <v>310.105543138185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151.58413719376074</v>
      </c>
      <c r="AO44" s="62">
        <f t="shared" si="36"/>
        <v>310.105543138185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151.58413719376074</v>
      </c>
      <c r="AO45" s="62">
        <f t="shared" si="36"/>
        <v>310.105543138185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151.58413719376074</v>
      </c>
      <c r="AO46" s="62">
        <f t="shared" si="36"/>
        <v>310.105543138185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151.58413719376074</v>
      </c>
      <c r="AO47" s="62">
        <f t="shared" si="36"/>
        <v>310.105543138185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151.58413719376074</v>
      </c>
      <c r="AO48" s="62">
        <f t="shared" si="36"/>
        <v>310.105543138185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151.58413719376074</v>
      </c>
      <c r="AO49" s="62">
        <f t="shared" si="36"/>
        <v>310.105543138185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151.58413719376074</v>
      </c>
      <c r="AO50" s="62">
        <f t="shared" si="36"/>
        <v>310.105543138185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151.58413719376074</v>
      </c>
      <c r="AO51" s="62">
        <f t="shared" si="36"/>
        <v>310.105543138185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151.58413719376074</v>
      </c>
      <c r="AO52" s="62">
        <f t="shared" si="36"/>
        <v>310.105543138185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151.58413719376074</v>
      </c>
      <c r="AO53" s="62">
        <f t="shared" si="36"/>
        <v>310.105543138185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151.58413719376074</v>
      </c>
      <c r="AO54" s="62">
        <f t="shared" si="36"/>
        <v>310.105543138185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151.58413719376074</v>
      </c>
      <c r="AO55" s="62">
        <f t="shared" si="36"/>
        <v>310.105543138185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151.58413719376074</v>
      </c>
      <c r="AO56" s="62">
        <f t="shared" si="36"/>
        <v>310.105543138185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151.58413719376074</v>
      </c>
      <c r="AO57" s="62">
        <f t="shared" si="36"/>
        <v>310.105543138185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151.58413719376074</v>
      </c>
      <c r="AO58" s="62">
        <f t="shared" si="36"/>
        <v>310.105543138185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151.58413719376074</v>
      </c>
      <c r="AO59" s="62">
        <f t="shared" si="36"/>
        <v>310.105543138185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151.58413719376074</v>
      </c>
      <c r="AO60" s="62">
        <f t="shared" si="36"/>
        <v>310.105543138185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151.58413719376074</v>
      </c>
      <c r="AO61" s="62">
        <f t="shared" si="36"/>
        <v>310.105543138185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151.58413719376074</v>
      </c>
      <c r="AO62" s="62">
        <f t="shared" si="36"/>
        <v>310.105543138185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151.58413719376074</v>
      </c>
      <c r="AO63" s="62">
        <f t="shared" si="36"/>
        <v>310.105543138185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151.58413719376074</v>
      </c>
      <c r="AO64" s="62">
        <f t="shared" si="36"/>
        <v>310.105543138185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151.58413719376074</v>
      </c>
      <c r="AO65" s="62">
        <f t="shared" si="36"/>
        <v>310.105543138185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151.58413719376074</v>
      </c>
      <c r="AO66" s="62">
        <f t="shared" si="36"/>
        <v>310.105543138185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151.58413719376074</v>
      </c>
      <c r="AO67" s="62">
        <f t="shared" si="36"/>
        <v>310.105543138185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151.58413719376074</v>
      </c>
      <c r="AO68" s="62">
        <f t="shared" si="36"/>
        <v>310.105543138185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151.58413719376074</v>
      </c>
      <c r="AO69" s="62">
        <f t="shared" ref="AO69:AO132" si="90">$AO$3</f>
        <v>310.105543138185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151.58413719376074</v>
      </c>
      <c r="AO70" s="62">
        <f t="shared" si="90"/>
        <v>310.105543138185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151.58413719376074</v>
      </c>
      <c r="AO71" s="62">
        <f t="shared" si="90"/>
        <v>310.105543138185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151.58413719376074</v>
      </c>
      <c r="AO72" s="62">
        <f t="shared" si="90"/>
        <v>310.105543138185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151.58413719376074</v>
      </c>
      <c r="AO73" s="62">
        <f t="shared" si="90"/>
        <v>310.105543138185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151.58413719376074</v>
      </c>
      <c r="AO74" s="62">
        <f t="shared" si="90"/>
        <v>310.105543138185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151.58413719376074</v>
      </c>
      <c r="AO75" s="62">
        <f t="shared" si="90"/>
        <v>310.105543138185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151.58413719376074</v>
      </c>
      <c r="AO76" s="62">
        <f t="shared" si="90"/>
        <v>310.105543138185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151.58413719376074</v>
      </c>
      <c r="AO77" s="62">
        <f t="shared" si="90"/>
        <v>310.105543138185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151.58413719376074</v>
      </c>
      <c r="AO78" s="62">
        <f t="shared" si="90"/>
        <v>310.105543138185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151.58413719376074</v>
      </c>
      <c r="AO79" s="62">
        <f t="shared" si="90"/>
        <v>310.105543138185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151.58413719376074</v>
      </c>
      <c r="AO80" s="62">
        <f t="shared" si="90"/>
        <v>310.105543138185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151.58413719376074</v>
      </c>
      <c r="AO81" s="62">
        <f t="shared" si="90"/>
        <v>310.105543138185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151.58413719376074</v>
      </c>
      <c r="AO82" s="62">
        <f t="shared" si="90"/>
        <v>310.105543138185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151.58413719376074</v>
      </c>
      <c r="AO83" s="62">
        <f t="shared" si="90"/>
        <v>310.105543138185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151.58413719376074</v>
      </c>
      <c r="AO84" s="62">
        <f t="shared" si="90"/>
        <v>310.105543138185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151.58413719376074</v>
      </c>
      <c r="AO85" s="62">
        <f t="shared" si="90"/>
        <v>310.105543138185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151.58413719376074</v>
      </c>
      <c r="AO86" s="62">
        <f t="shared" si="90"/>
        <v>310.105543138185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151.58413719376074</v>
      </c>
      <c r="AO87" s="62">
        <f t="shared" si="90"/>
        <v>310.105543138185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151.58413719376074</v>
      </c>
      <c r="AO88" s="62">
        <f t="shared" si="90"/>
        <v>310.105543138185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151.58413719376074</v>
      </c>
      <c r="AO89" s="62">
        <f t="shared" si="90"/>
        <v>310.105543138185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151.58413719376074</v>
      </c>
      <c r="AO90" s="62">
        <f t="shared" si="90"/>
        <v>310.105543138185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151.58413719376074</v>
      </c>
      <c r="AO91" s="62">
        <f t="shared" si="90"/>
        <v>310.105543138185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151.58413719376074</v>
      </c>
      <c r="AO92" s="62">
        <f t="shared" si="90"/>
        <v>310.105543138185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151.58413719376074</v>
      </c>
      <c r="AO93" s="62">
        <f t="shared" si="90"/>
        <v>310.105543138185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151.58413719376074</v>
      </c>
      <c r="AO94" s="62">
        <f t="shared" si="90"/>
        <v>310.105543138185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151.58413719376074</v>
      </c>
      <c r="AO95" s="62">
        <f t="shared" si="90"/>
        <v>310.105543138185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151.58413719376074</v>
      </c>
      <c r="AO96" s="62">
        <f t="shared" si="90"/>
        <v>310.105543138185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151.58413719376074</v>
      </c>
      <c r="AO97" s="62">
        <f t="shared" si="90"/>
        <v>310.105543138185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151.58413719376074</v>
      </c>
      <c r="AO98" s="62">
        <f t="shared" si="90"/>
        <v>310.105543138185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151.58413719376074</v>
      </c>
      <c r="AO99" s="62">
        <f t="shared" si="90"/>
        <v>310.105543138185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151.58413719376074</v>
      </c>
      <c r="AO100" s="62">
        <f t="shared" si="90"/>
        <v>310.105543138185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151.58413719376074</v>
      </c>
      <c r="AO101" s="62">
        <f t="shared" si="90"/>
        <v>310.105543138185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151.58413719376074</v>
      </c>
      <c r="AO102" s="62">
        <f t="shared" si="90"/>
        <v>310.105543138185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151.58413719376074</v>
      </c>
      <c r="AO103" s="62">
        <f t="shared" si="90"/>
        <v>310.105543138185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151.58413719376074</v>
      </c>
      <c r="AO104" s="62">
        <f t="shared" si="90"/>
        <v>310.105543138185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151.58413719376074</v>
      </c>
      <c r="AO105" s="62">
        <f t="shared" si="90"/>
        <v>310.105543138185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151.58413719376074</v>
      </c>
      <c r="AO106" s="62">
        <f t="shared" si="90"/>
        <v>310.105543138185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151.58413719376074</v>
      </c>
      <c r="AO107" s="62">
        <f t="shared" si="90"/>
        <v>310.105543138185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151.58413719376074</v>
      </c>
      <c r="AO108" s="62">
        <f t="shared" si="90"/>
        <v>310.105543138185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151.58413719376074</v>
      </c>
      <c r="AO109" s="62">
        <f t="shared" si="90"/>
        <v>310.105543138185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151.58413719376074</v>
      </c>
      <c r="AO110" s="62">
        <f t="shared" si="90"/>
        <v>310.105543138185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151.58413719376074</v>
      </c>
      <c r="AO111" s="62">
        <f t="shared" si="90"/>
        <v>310.105543138185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151.58413719376074</v>
      </c>
      <c r="AO112" s="62">
        <f t="shared" si="90"/>
        <v>310.105543138185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151.58413719376074</v>
      </c>
      <c r="AO113" s="62">
        <f t="shared" si="90"/>
        <v>310.105543138185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151.58413719376074</v>
      </c>
      <c r="AO114" s="62">
        <f t="shared" si="90"/>
        <v>310.105543138185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151.58413719376074</v>
      </c>
      <c r="AO115" s="62">
        <f t="shared" si="90"/>
        <v>310.105543138185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151.58413719376074</v>
      </c>
      <c r="AO116" s="62">
        <f t="shared" si="90"/>
        <v>310.105543138185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151.58413719376074</v>
      </c>
      <c r="AO117" s="62">
        <f t="shared" si="90"/>
        <v>310.105543138185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151.58413719376074</v>
      </c>
      <c r="AO118" s="62">
        <f t="shared" si="90"/>
        <v>310.105543138185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151.58413719376074</v>
      </c>
      <c r="AO119" s="62">
        <f t="shared" si="90"/>
        <v>310.105543138185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151.58413719376074</v>
      </c>
      <c r="AO120" s="62">
        <f t="shared" si="90"/>
        <v>310.105543138185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151.58413719376074</v>
      </c>
      <c r="AO121" s="62">
        <f t="shared" si="90"/>
        <v>310.105543138185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151.58413719376074</v>
      </c>
      <c r="AO122" s="62">
        <f t="shared" si="90"/>
        <v>310.105543138185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151.58413719376074</v>
      </c>
      <c r="AO123" s="62">
        <f t="shared" si="90"/>
        <v>310.105543138185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151.58413719376074</v>
      </c>
      <c r="AO124" s="62">
        <f t="shared" si="90"/>
        <v>310.105543138185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151.58413719376074</v>
      </c>
      <c r="AO125" s="62">
        <f t="shared" si="90"/>
        <v>310.105543138185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151.58413719376074</v>
      </c>
      <c r="AO126" s="62">
        <f t="shared" si="90"/>
        <v>310.105543138185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151.58413719376074</v>
      </c>
      <c r="AO127" s="62">
        <f t="shared" si="90"/>
        <v>310.105543138185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151.58413719376074</v>
      </c>
      <c r="AO128" s="62">
        <f t="shared" si="90"/>
        <v>310.105543138185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151.58413719376074</v>
      </c>
      <c r="AO129" s="62">
        <f t="shared" si="90"/>
        <v>310.105543138185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151.58413719376074</v>
      </c>
      <c r="AO130" s="62">
        <f t="shared" si="90"/>
        <v>310.105543138185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151.58413719376074</v>
      </c>
      <c r="AO131" s="62">
        <f t="shared" si="90"/>
        <v>310.105543138185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151.58413719376074</v>
      </c>
      <c r="AO132" s="62">
        <f t="shared" si="90"/>
        <v>310.105543138185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151.58413719376074</v>
      </c>
      <c r="AO133" s="62">
        <f t="shared" ref="AO133:AO196" si="144">$AO$3</f>
        <v>310.105543138185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151.58413719376074</v>
      </c>
      <c r="AO134" s="62">
        <f t="shared" si="144"/>
        <v>310.105543138185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151.58413719376074</v>
      </c>
      <c r="AO135" s="62">
        <f t="shared" si="144"/>
        <v>310.105543138185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151.58413719376074</v>
      </c>
      <c r="AO136" s="62">
        <f t="shared" si="144"/>
        <v>310.105543138185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151.58413719376074</v>
      </c>
      <c r="AO137" s="62">
        <f t="shared" si="144"/>
        <v>310.105543138185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151.58413719376074</v>
      </c>
      <c r="AO138" s="62">
        <f t="shared" si="144"/>
        <v>310.105543138185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151.58413719376074</v>
      </c>
      <c r="AO139" s="62">
        <f t="shared" si="144"/>
        <v>310.105543138185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151.58413719376074</v>
      </c>
      <c r="AO140" s="62">
        <f t="shared" si="144"/>
        <v>310.105543138185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151.58413719376074</v>
      </c>
      <c r="AO141" s="62">
        <f t="shared" si="144"/>
        <v>310.105543138185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151.58413719376074</v>
      </c>
      <c r="AO142" s="62">
        <f t="shared" si="144"/>
        <v>310.105543138185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151.58413719376074</v>
      </c>
      <c r="AO143" s="62">
        <f t="shared" si="144"/>
        <v>310.105543138185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151.58413719376074</v>
      </c>
      <c r="AO144" s="62">
        <f t="shared" si="144"/>
        <v>310.105543138185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151.58413719376074</v>
      </c>
      <c r="AO145" s="62">
        <f t="shared" si="144"/>
        <v>310.105543138185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151.58413719376074</v>
      </c>
      <c r="AO146" s="62">
        <f t="shared" si="144"/>
        <v>310.105543138185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151.58413719376074</v>
      </c>
      <c r="AO147" s="62">
        <f t="shared" si="144"/>
        <v>310.105543138185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151.58413719376074</v>
      </c>
      <c r="AO148" s="62">
        <f t="shared" si="144"/>
        <v>310.105543138185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151.58413719376074</v>
      </c>
      <c r="AO149" s="62">
        <f t="shared" si="144"/>
        <v>310.105543138185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151.58413719376074</v>
      </c>
      <c r="AO150" s="62">
        <f t="shared" si="144"/>
        <v>310.105543138185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151.58413719376074</v>
      </c>
      <c r="AO151" s="62">
        <f t="shared" si="144"/>
        <v>310.105543138185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151.58413719376074</v>
      </c>
      <c r="AO152" s="62">
        <f t="shared" si="144"/>
        <v>310.105543138185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151.58413719376074</v>
      </c>
      <c r="AO153" s="62">
        <f t="shared" si="144"/>
        <v>310.105543138185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151.58413719376074</v>
      </c>
      <c r="AO154" s="62">
        <f t="shared" si="144"/>
        <v>310.105543138185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151.58413719376074</v>
      </c>
      <c r="AO155" s="62">
        <f t="shared" si="144"/>
        <v>310.105543138185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151.58413719376074</v>
      </c>
      <c r="AO156" s="62">
        <f t="shared" si="144"/>
        <v>310.105543138185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151.58413719376074</v>
      </c>
      <c r="AO157" s="62">
        <f t="shared" si="144"/>
        <v>310.105543138185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151.58413719376074</v>
      </c>
      <c r="AO158" s="62">
        <f t="shared" si="144"/>
        <v>310.105543138185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151.58413719376074</v>
      </c>
      <c r="AO159" s="62">
        <f t="shared" si="144"/>
        <v>310.105543138185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151.58413719376074</v>
      </c>
      <c r="AO160" s="62">
        <f t="shared" si="144"/>
        <v>310.105543138185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151.58413719376074</v>
      </c>
      <c r="AO161" s="62">
        <f t="shared" si="144"/>
        <v>310.105543138185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151.58413719376074</v>
      </c>
      <c r="AO162" s="62">
        <f t="shared" si="144"/>
        <v>310.105543138185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151.58413719376074</v>
      </c>
      <c r="AO163" s="62">
        <f t="shared" si="144"/>
        <v>310.105543138185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151.58413719376074</v>
      </c>
      <c r="AO164" s="62">
        <f t="shared" si="144"/>
        <v>310.105543138185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151.58413719376074</v>
      </c>
      <c r="AO165" s="62">
        <f t="shared" si="144"/>
        <v>310.105543138185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151.58413719376074</v>
      </c>
      <c r="AO166" s="62">
        <f t="shared" si="144"/>
        <v>310.105543138185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151.58413719376074</v>
      </c>
      <c r="AO167" s="62">
        <f t="shared" si="144"/>
        <v>310.105543138185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151.58413719376074</v>
      </c>
      <c r="AO168" s="62">
        <f t="shared" si="144"/>
        <v>310.105543138185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151.58413719376074</v>
      </c>
      <c r="AO169" s="62">
        <f t="shared" si="144"/>
        <v>310.105543138185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151.58413719376074</v>
      </c>
      <c r="AO170" s="62">
        <f t="shared" si="144"/>
        <v>310.105543138185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151.58413719376074</v>
      </c>
      <c r="AO171" s="62">
        <f t="shared" si="144"/>
        <v>310.105543138185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151.58413719376074</v>
      </c>
      <c r="AO172" s="62">
        <f t="shared" si="144"/>
        <v>310.105543138185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151.58413719376074</v>
      </c>
      <c r="AO173" s="62">
        <f t="shared" si="144"/>
        <v>310.105543138185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151.58413719376074</v>
      </c>
      <c r="AO174" s="62">
        <f t="shared" si="144"/>
        <v>310.105543138185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151.58413719376074</v>
      </c>
      <c r="AO175" s="62">
        <f t="shared" si="144"/>
        <v>310.105543138185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151.58413719376074</v>
      </c>
      <c r="AO176" s="62">
        <f t="shared" si="144"/>
        <v>310.105543138185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151.58413719376074</v>
      </c>
      <c r="AO177" s="62">
        <f t="shared" si="144"/>
        <v>310.105543138185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151.58413719376074</v>
      </c>
      <c r="AO178" s="62">
        <f t="shared" si="144"/>
        <v>310.105543138185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151.58413719376074</v>
      </c>
      <c r="AO179" s="62">
        <f t="shared" si="144"/>
        <v>310.105543138185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151.58413719376074</v>
      </c>
      <c r="AO180" s="62">
        <f t="shared" si="144"/>
        <v>310.105543138185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151.58413719376074</v>
      </c>
      <c r="AO181" s="62">
        <f t="shared" si="144"/>
        <v>310.105543138185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151.58413719376074</v>
      </c>
      <c r="AO182" s="62">
        <f t="shared" si="144"/>
        <v>310.105543138185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151.58413719376074</v>
      </c>
      <c r="AO183" s="62">
        <f t="shared" si="144"/>
        <v>310.105543138185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151.58413719376074</v>
      </c>
      <c r="AO184" s="62">
        <f t="shared" si="144"/>
        <v>310.105543138185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151.58413719376074</v>
      </c>
      <c r="AO185" s="62">
        <f t="shared" si="144"/>
        <v>310.105543138185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151.58413719376074</v>
      </c>
      <c r="AO186" s="62">
        <f t="shared" si="144"/>
        <v>310.105543138185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151.58413719376074</v>
      </c>
      <c r="AO187" s="62">
        <f t="shared" si="144"/>
        <v>310.105543138185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151.58413719376074</v>
      </c>
      <c r="AO188" s="62">
        <f t="shared" si="144"/>
        <v>310.105543138185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151.58413719376074</v>
      </c>
      <c r="AO189" s="62">
        <f t="shared" si="144"/>
        <v>310.105543138185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151.58413719376074</v>
      </c>
      <c r="AO190" s="62">
        <f t="shared" si="144"/>
        <v>310.105543138185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151.58413719376074</v>
      </c>
      <c r="AO191" s="62">
        <f t="shared" si="144"/>
        <v>310.105543138185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151.58413719376074</v>
      </c>
      <c r="AO192" s="62">
        <f t="shared" si="144"/>
        <v>310.105543138185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151.58413719376074</v>
      </c>
      <c r="AO193" s="62">
        <f t="shared" si="144"/>
        <v>310.105543138185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151.58413719376074</v>
      </c>
      <c r="AO194" s="62">
        <f t="shared" si="144"/>
        <v>310.105543138185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151.58413719376074</v>
      </c>
      <c r="AO195" s="62">
        <f t="shared" si="144"/>
        <v>310.105543138185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151.58413719376074</v>
      </c>
      <c r="AO196" s="62">
        <f t="shared" si="144"/>
        <v>310.105543138185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151.58413719376074</v>
      </c>
      <c r="AO197" s="62">
        <f t="shared" ref="AO197:AO203" si="205">$AO$3</f>
        <v>310.105543138185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151.58413719376074</v>
      </c>
      <c r="AO198" s="62">
        <f t="shared" si="205"/>
        <v>310.105543138185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151.58413719376074</v>
      </c>
      <c r="AO199" s="62">
        <f t="shared" si="205"/>
        <v>310.105543138185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151.58413719376074</v>
      </c>
      <c r="AO200" s="62">
        <f t="shared" si="205"/>
        <v>310.105543138185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151.58413719376074</v>
      </c>
      <c r="AO201" s="62">
        <f t="shared" si="205"/>
        <v>310.105543138185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151.58413719376074</v>
      </c>
      <c r="AO202" s="62">
        <f t="shared" si="205"/>
        <v>310.105543138185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151.58413719376074</v>
      </c>
      <c r="AO203" s="62">
        <f t="shared" si="205"/>
        <v>310.105543138185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3.9852000000000003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588.73014572205102</v>
      </c>
      <c r="G6" s="156">
        <f ca="1">F6*(100%-'Données projet'!$C$24)*(100%-'Données projet'!$C$25)*(100%-'Données projet'!$C$26)*(100%-'Données projet'!$C$27)</f>
        <v>360.30284918189528</v>
      </c>
      <c r="H6" s="157">
        <f>IF(OR('Données projet'!B9="",'Données projet'!C9="",'Données projet'!C9=0%),0,AVERAGE(Calculateur!$AC$3:$AC$33)*B6)</f>
        <v>59.909822281887273</v>
      </c>
      <c r="I6" s="158">
        <f>H6*(100%-'Données projet'!$C$24)*(100%-'Données projet'!$C$25)*(100%-'Données projet'!$C$26)*(100%-'Données projet'!$C$27)</f>
        <v>36.664811236515014</v>
      </c>
      <c r="J6" s="159">
        <f>IF(OR('Données projet'!B9="",'Données projet'!C9="",'Données projet'!C9=0%),0,SUM(Calculateur!$V$3:$V$33)*VLOOKUP('Données projet'!$B$9,Paramètres!$A$1:$I$89,9,0)*B6)</f>
        <v>1039.260456</v>
      </c>
      <c r="K6" s="160">
        <f>J6*(100%-'Données projet'!$C$24)*(100%-'Données projet'!$C$25)*(100%-'Données projet'!$C$26)*(100%-'Données projet'!$C$27)</f>
        <v>636.02739907200009</v>
      </c>
      <c r="L6" s="161">
        <f ca="1">G6+I6+K6</f>
        <v>1032.9950594904103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20.314799999999998</v>
      </c>
      <c r="C7" s="156">
        <f ca="1">IF(OR('Données projet'!B10="",'Données projet'!C10="",'Données projet'!C10=0%),0,Calculateur!AN3)</f>
        <v>151.58413719376074</v>
      </c>
      <c r="D7" s="156">
        <f>IF(OR('Données projet'!B10="",'Données projet'!C10="",'Données projet'!C10=0%),0,Calculateur!AO3)</f>
        <v>310.105543138185</v>
      </c>
      <c r="E7" s="156">
        <f t="shared" ref="E7:E15" ca="1" si="0">MIN(C7,D7)</f>
        <v>151.58413719376074</v>
      </c>
      <c r="F7" s="156">
        <f t="shared" ref="F7:F15" ca="1" si="1">E7*B7</f>
        <v>3079.4014302638102</v>
      </c>
      <c r="G7" s="156">
        <f ca="1">F7*(100%-'Données projet'!$C$24)*(100%-'Données projet'!$C$25)*(100%-'Données projet'!$C$26)*(100%-'Données projet'!$C$27)</f>
        <v>1884.5936753214519</v>
      </c>
      <c r="H7" s="164">
        <f>IF(OR('Données projet'!B10="",'Données projet'!C10="",'Données projet'!C10=0%),0,AVERAGE(Calculateur!$AX$3:$AX$33)*B7)</f>
        <v>196.72815722408458</v>
      </c>
      <c r="I7" s="158">
        <f>H7*(100%-'Données projet'!$C$24)*(100%-'Données projet'!$C$25)*(100%-'Données projet'!$C$26)*(100%-'Données projet'!$C$27)</f>
        <v>120.39763222113976</v>
      </c>
      <c r="J7" s="159">
        <f>IF(OR('Données projet'!B10="",'Données projet'!C10="",'Données projet'!C10=0%),0,SUM(Calculateur!$AQ$3:$AQ$33)*VLOOKUP('Données projet'!$B$10,Paramètres!$A$1:$I$89,9,0)*B7)</f>
        <v>1438.2878399999997</v>
      </c>
      <c r="K7" s="160">
        <f>J7*(100%-'Données projet'!$C$24)*(100%-'Données projet'!$C$25)*(100%-'Données projet'!$C$26)*(100%-'Données projet'!$C$27)</f>
        <v>880.23215807999998</v>
      </c>
      <c r="L7" s="161">
        <f t="shared" ref="L7:L15" ca="1" si="2">G7+I7+K7</f>
        <v>2885.2234656225914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3668.1315759858612</v>
      </c>
      <c r="G16" s="175">
        <f t="shared" ca="1" si="3"/>
        <v>2244.8965245033473</v>
      </c>
      <c r="H16" s="176">
        <f t="shared" si="3"/>
        <v>256.63797950597188</v>
      </c>
      <c r="I16" s="176">
        <f t="shared" si="3"/>
        <v>157.06244345765478</v>
      </c>
      <c r="J16" s="177">
        <f t="shared" si="3"/>
        <v>2477.5482959999999</v>
      </c>
      <c r="K16" s="177">
        <f t="shared" si="3"/>
        <v>1516.2595571520001</v>
      </c>
      <c r="L16" s="178">
        <f t="shared" ca="1" si="3"/>
        <v>3918.2185251130018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3.9852000000000003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20.314799999999998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2024-03-11T14:45:01Z</dcterms:modified>
</cp:coreProperties>
</file>