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14_Reboisement Treecolore V. Prioleau_Belin-Béliet 14\Dossier d_instruction\"/>
    </mc:Choice>
  </mc:AlternateContent>
  <xr:revisionPtr revIDLastSave="0" documentId="13_ncr:1_{7CEDE3BB-C19D-4511-B529-DD9BECCFC081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<sst xmlns="http://schemas.openxmlformats.org/spreadsheetml/2006/main" count="1173" uniqueCount="325">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</sst>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E21" sqref="E2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1.17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0.9667</v>
      </c>
      <c r="D9" s="33">
        <f t="shared" ref="D9:D18" si="0">C9*$C$5</f>
        <v>1.1310389999999999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10</v>
      </c>
      <c r="C10" s="262">
        <v>3.3300000000000003E-2</v>
      </c>
      <c r="D10" s="33">
        <f t="shared" si="0"/>
        <v>3.8961000000000003E-2</v>
      </c>
      <c r="E10" s="263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1.17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260"/>
      <c r="D62" s="260"/>
      <c r="E62" s="259"/>
      <c r="F62" s="259"/>
      <c r="G62" s="259"/>
      <c r="H62" s="259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25.645950000000006</v>
      </c>
      <c r="C63" s="260"/>
      <c r="D63" s="260"/>
      <c r="E63" s="259"/>
      <c r="F63" s="259"/>
      <c r="G63" s="259"/>
      <c r="H63" s="259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260"/>
      <c r="D64" s="260"/>
      <c r="E64" s="259"/>
      <c r="F64" s="259"/>
      <c r="G64" s="259"/>
      <c r="H64" s="259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71.533124999999984</v>
      </c>
      <c r="C65" s="260"/>
      <c r="D65" s="260"/>
      <c r="E65" s="259"/>
      <c r="F65" s="259"/>
      <c r="G65" s="259"/>
      <c r="H65" s="259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102.08925000000002</v>
      </c>
      <c r="C66" s="260"/>
      <c r="D66" s="260"/>
      <c r="E66" s="259"/>
      <c r="F66" s="259"/>
      <c r="G66" s="259"/>
      <c r="H66" s="259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260"/>
      <c r="D67" s="260"/>
      <c r="E67" s="259"/>
      <c r="F67" s="259"/>
      <c r="G67" s="259"/>
      <c r="H67" s="259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260"/>
      <c r="D68" s="260"/>
      <c r="E68" s="259"/>
      <c r="F68" s="259"/>
      <c r="G68" s="259"/>
      <c r="H68" s="259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202.51822499999997</v>
      </c>
      <c r="C69" s="260"/>
      <c r="D69" s="260"/>
      <c r="E69" s="259"/>
      <c r="F69" s="259"/>
      <c r="G69" s="259"/>
      <c r="H69" s="259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239.36220000000003</v>
      </c>
      <c r="C70" s="260"/>
      <c r="D70" s="260"/>
      <c r="E70" s="259"/>
      <c r="F70" s="259"/>
      <c r="G70" s="259"/>
      <c r="H70" s="259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280.30387500000006</v>
      </c>
      <c r="C71" s="260"/>
      <c r="D71" s="260"/>
      <c r="E71" s="259"/>
      <c r="F71" s="259"/>
      <c r="G71" s="259"/>
      <c r="H71" s="259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260"/>
      <c r="D72" s="260"/>
      <c r="E72" s="259"/>
      <c r="F72" s="259"/>
      <c r="G72" s="259"/>
      <c r="H72" s="259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10" zoomScaleNormal="110" workbookViewId="0">
      <selection activeCell="N9" sqref="N9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1.1310389999999999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167.84199026086978</v>
      </c>
      <c r="G6" s="145">
        <f ca="1">F6*(100%-'Données projet'!$C$24)*(100%-'Données projet'!$C$25)*(100%-'Données projet'!$C$26)*(100%-'Données projet'!$C$27)</f>
        <v>102.7192980396523</v>
      </c>
      <c r="H6" s="146">
        <f>IF(OR('Données projet'!B9="",'Données projet'!C9="",'Données projet'!C9=0%),0,AVERAGE(Calculateur!$AC$3:$AC$33)*B6)</f>
        <v>19.529347390544991</v>
      </c>
      <c r="I6" s="147">
        <f>H6*(100%-'Données projet'!$C$24)*(100%-'Données projet'!$C$25)*(100%-'Données projet'!$C$26)*(100%-'Données projet'!$C$27)</f>
        <v>11.951960603013536</v>
      </c>
      <c r="J6" s="148">
        <f>IF(OR('Données projet'!B9="",'Données projet'!C9="",'Données projet'!C9=0%),0,SUM(Calculateur!$V$3:$V$33)*VLOOKUP('Données projet'!$B$9,Paramètres!$A$1:$I$89,9,0)*B6)</f>
        <v>294.95235041999996</v>
      </c>
      <c r="K6" s="149">
        <f>J6*(100%-'Données projet'!$C$24)*(100%-'Données projet'!$C$25)*(100%-'Données projet'!$C$26)*(100%-'Données projet'!$C$27)</f>
        <v>180.51083845703999</v>
      </c>
      <c r="L6" s="150">
        <f ca="1">G6+I6+K6</f>
        <v>295.18209709970586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3.8961000000000003E-2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7.9605418474615828</v>
      </c>
      <c r="G7" s="145">
        <f ca="1">F7*(100%-'Données projet'!$C$24)*(100%-'Données projet'!$C$25)*(100%-'Données projet'!$C$26)*(100%-'Données projet'!$C$27)</f>
        <v>4.8718516106464893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4.8718516106464893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175.80253210833135</v>
      </c>
      <c r="G16" s="164">
        <f t="shared" ca="1" si="3"/>
        <v>107.59114965029879</v>
      </c>
      <c r="H16" s="165">
        <f t="shared" si="3"/>
        <v>19.529347390544991</v>
      </c>
      <c r="I16" s="165">
        <f t="shared" si="3"/>
        <v>11.951960603013536</v>
      </c>
      <c r="J16" s="166">
        <f t="shared" si="3"/>
        <v>294.95235041999996</v>
      </c>
      <c r="K16" s="166">
        <f t="shared" si="3"/>
        <v>180.51083845703999</v>
      </c>
      <c r="L16" s="167">
        <f t="shared" ca="1" si="3"/>
        <v>300.05394871035236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1.1310389999999999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3.8961000000000003E-2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2023-12-12T10:49:38Z</dcterms:modified>
</cp:coreProperties>
</file>