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10_Reboisement Treecolore Monseigne 2_Belin-Béliet 10\Dossier d_instruction\"/>
    </mc:Choice>
  </mc:AlternateContent>
  <xr:revisionPtr revIDLastSave="0" documentId="13_ncr:1_{06326129-6935-4C8E-902A-0958AB8C1C4C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<sst xmlns="http://schemas.openxmlformats.org/spreadsheetml/2006/main" count="1173" uniqueCount="325">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</sst>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10" sqref="C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9.01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0.96389999999999998</v>
      </c>
      <c r="D9" s="33">
        <f t="shared" ref="D9:D18" si="0">C9*$C$5</f>
        <v>8.6847390000000004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10</v>
      </c>
      <c r="C10" s="262">
        <v>3.5999999999999997E-2</v>
      </c>
      <c r="D10" s="33">
        <f t="shared" si="0"/>
        <v>0.32435999999999998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0.99990000000000001</v>
      </c>
      <c r="D19" s="38">
        <f>SUM(D9:D18)</f>
        <v>9.0090990000000009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8.6847390000000004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1288.7830381235274</v>
      </c>
      <c r="G6" s="145">
        <f ca="1">F6*(100%-'Données projet'!$C$24)*(100%-'Données projet'!$C$25)*(100%-'Données projet'!$C$26)*(100%-'Données projet'!$C$27)</f>
        <v>788.73521933159884</v>
      </c>
      <c r="H6" s="146">
        <f>IF(OR('Données projet'!B9="",'Données projet'!C9="",'Données projet'!C9=0%),0,AVERAGE(Calculateur!$AC$3:$AC$33)*B6)</f>
        <v>149.95706154006569</v>
      </c>
      <c r="I6" s="147">
        <f>H6*(100%-'Données projet'!$C$24)*(100%-'Données projet'!$C$25)*(100%-'Données projet'!$C$26)*(100%-'Données projet'!$C$27)</f>
        <v>91.773721662520202</v>
      </c>
      <c r="J6" s="148">
        <f>IF(OR('Données projet'!B9="",'Données projet'!C9="",'Données projet'!C9=0%),0,SUM(Calculateur!$V$3:$V$33)*VLOOKUP('Données projet'!$B$9,Paramètres!$A$1:$I$89,9,0)*B6)</f>
        <v>2264.80623642</v>
      </c>
      <c r="K6" s="149">
        <f>J6*(100%-'Données projet'!$C$24)*(100%-'Données projet'!$C$25)*(100%-'Données projet'!$C$26)*(100%-'Données projet'!$C$27)</f>
        <v>1386.06141668904</v>
      </c>
      <c r="L6" s="150">
        <f ca="1">G6+I6+K6</f>
        <v>2266.5703576831593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0.32435999999999998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66.273487683648739</v>
      </c>
      <c r="G7" s="145">
        <f ca="1">F7*(100%-'Données projet'!$C$24)*(100%-'Données projet'!$C$25)*(100%-'Données projet'!$C$26)*(100%-'Données projet'!$C$27)</f>
        <v>40.559374462393031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40.559374462393031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1355.0565258071761</v>
      </c>
      <c r="G16" s="164">
        <f t="shared" ca="1" si="3"/>
        <v>829.29459379399191</v>
      </c>
      <c r="H16" s="165">
        <f t="shared" si="3"/>
        <v>149.95706154006569</v>
      </c>
      <c r="I16" s="165">
        <f t="shared" si="3"/>
        <v>91.773721662520202</v>
      </c>
      <c r="J16" s="166">
        <f t="shared" si="3"/>
        <v>2264.80623642</v>
      </c>
      <c r="K16" s="166">
        <f t="shared" si="3"/>
        <v>1386.06141668904</v>
      </c>
      <c r="L16" s="167">
        <f t="shared" ca="1" si="3"/>
        <v>2307.1297321455522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8.6847390000000004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0.32435999999999998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2023-12-01T13:55:03Z</dcterms:modified>
</cp:coreProperties>
</file>