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31 - DULAC Philippe\Dossier final\"/>
    </mc:Choice>
  </mc:AlternateContent>
  <xr:revisionPtr revIDLastSave="0" documentId="13_ncr:1_{F38A2F4C-3C70-48D8-AA3C-1084A88B55C1}" xr6:coauthVersionLast="36" xr6:coauthVersionMax="36" xr10:uidLastSave="{00000000-0000-0000-0000-000000000000}"/>
  <bookViews>
    <workbookView xWindow="0" yWindow="0" windowWidth="28800" windowHeight="12615" tabRatio="866" activeTab="2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<sst xmlns="http://schemas.openxmlformats.org/spreadsheetml/2006/main" count="1169" uniqueCount="324">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</sst>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C34" sqref="C34:D3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2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abSelected="1" zoomScale="115" zoomScaleNormal="115" workbookViewId="0">
      <selection activeCell="F8" sqref="F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149.5086927376081</v>
      </c>
      <c r="T3" s="62">
        <f>IF('Données projet'!E9&gt;30,$R$33-$H$33,LOOKUP('Données projet'!$E$9,$A$3:$A$203,R3:R203)-LOOKUP('Données projet'!$E$9,$A$3:$A$203,$H$3:$H$203))</f>
        <v>364.59164590134498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149.5086927376081</v>
      </c>
      <c r="T4" s="62">
        <f>$T$3</f>
        <v>364.59164590134498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149.5086927376081</v>
      </c>
      <c r="T5" s="62">
        <f t="shared" ref="T5:T68" si="34">$T$3</f>
        <v>364.59164590134498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149.5086927376081</v>
      </c>
      <c r="T6" s="62">
        <f t="shared" si="34"/>
        <v>364.59164590134498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149.5086927376081</v>
      </c>
      <c r="T7" s="62">
        <f t="shared" si="34"/>
        <v>364.59164590134498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149.5086927376081</v>
      </c>
      <c r="T8" s="62">
        <f t="shared" si="34"/>
        <v>364.59164590134498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149.5086927376081</v>
      </c>
      <c r="T9" s="62">
        <f t="shared" si="34"/>
        <v>364.59164590134498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149.5086927376081</v>
      </c>
      <c r="T10" s="62">
        <f t="shared" si="34"/>
        <v>364.59164590134498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149.5086927376081</v>
      </c>
      <c r="T11" s="62">
        <f t="shared" si="34"/>
        <v>364.59164590134498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149.5086927376081</v>
      </c>
      <c r="T12" s="62">
        <f t="shared" si="34"/>
        <v>364.59164590134498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149.5086927376081</v>
      </c>
      <c r="T13" s="62">
        <f t="shared" si="34"/>
        <v>364.59164590134498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149.5086927376081</v>
      </c>
      <c r="T14" s="62">
        <f t="shared" si="34"/>
        <v>364.59164590134498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149.5086927376081</v>
      </c>
      <c r="T15" s="62">
        <f t="shared" si="34"/>
        <v>364.59164590134498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149.5086927376081</v>
      </c>
      <c r="T16" s="62">
        <f t="shared" si="34"/>
        <v>364.59164590134498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149.5086927376081</v>
      </c>
      <c r="T17" s="62">
        <f t="shared" si="34"/>
        <v>364.59164590134498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149.5086927376081</v>
      </c>
      <c r="T18" s="62">
        <f t="shared" si="34"/>
        <v>364.59164590134498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149.5086927376081</v>
      </c>
      <c r="T19" s="62">
        <f t="shared" si="34"/>
        <v>364.59164590134498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149.5086927376081</v>
      </c>
      <c r="T20" s="62">
        <f t="shared" si="34"/>
        <v>364.59164590134498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149.5086927376081</v>
      </c>
      <c r="T21" s="62">
        <f t="shared" si="34"/>
        <v>364.59164590134498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149.5086927376081</v>
      </c>
      <c r="T22" s="62">
        <f t="shared" si="34"/>
        <v>364.59164590134498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149.5086927376081</v>
      </c>
      <c r="T23" s="62">
        <f t="shared" si="34"/>
        <v>364.59164590134498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149.5086927376081</v>
      </c>
      <c r="T24" s="62">
        <f t="shared" si="34"/>
        <v>364.59164590134498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149.5086927376081</v>
      </c>
      <c r="T25" s="62">
        <f t="shared" si="34"/>
        <v>364.59164590134498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149.5086927376081</v>
      </c>
      <c r="T26" s="62">
        <f t="shared" si="34"/>
        <v>364.59164590134498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149.5086927376081</v>
      </c>
      <c r="T27" s="62">
        <f t="shared" si="34"/>
        <v>364.59164590134498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149.5086927376081</v>
      </c>
      <c r="T28" s="62">
        <f t="shared" si="34"/>
        <v>364.59164590134498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149.5086927376081</v>
      </c>
      <c r="T29" s="62">
        <f t="shared" si="34"/>
        <v>364.59164590134498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149.5086927376081</v>
      </c>
      <c r="T30" s="62">
        <f t="shared" si="34"/>
        <v>364.59164590134498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149.5086927376081</v>
      </c>
      <c r="T31" s="62">
        <f t="shared" si="34"/>
        <v>364.59164590134498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149.5086927376081</v>
      </c>
      <c r="T32" s="62">
        <f t="shared" si="34"/>
        <v>364.59164590134498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149.5086927376081</v>
      </c>
      <c r="T33" s="62">
        <f t="shared" si="34"/>
        <v>364.59164590134498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149.5086927376081</v>
      </c>
      <c r="T34" s="62">
        <f t="shared" si="34"/>
        <v>364.59164590134498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149.5086927376081</v>
      </c>
      <c r="T35" s="62">
        <f t="shared" si="34"/>
        <v>364.59164590134498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149.5086927376081</v>
      </c>
      <c r="T36" s="62">
        <f t="shared" si="34"/>
        <v>364.59164590134498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149.5086927376081</v>
      </c>
      <c r="T37" s="62">
        <f t="shared" si="34"/>
        <v>364.59164590134498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149.5086927376081</v>
      </c>
      <c r="T38" s="62">
        <f t="shared" si="34"/>
        <v>364.59164590134498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149.5086927376081</v>
      </c>
      <c r="T39" s="62">
        <f t="shared" si="34"/>
        <v>364.59164590134498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149.5086927376081</v>
      </c>
      <c r="T40" s="62">
        <f t="shared" si="34"/>
        <v>364.59164590134498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149.5086927376081</v>
      </c>
      <c r="T41" s="62">
        <f t="shared" si="34"/>
        <v>364.59164590134498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149.5086927376081</v>
      </c>
      <c r="T42" s="62">
        <f t="shared" si="34"/>
        <v>364.59164590134498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149.5086927376081</v>
      </c>
      <c r="T43" s="62">
        <f t="shared" si="34"/>
        <v>364.59164590134498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149.5086927376081</v>
      </c>
      <c r="T44" s="62">
        <f t="shared" si="34"/>
        <v>364.59164590134498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149.5086927376081</v>
      </c>
      <c r="T45" s="62">
        <f t="shared" si="34"/>
        <v>364.59164590134498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149.5086927376081</v>
      </c>
      <c r="T46" s="62">
        <f t="shared" si="34"/>
        <v>364.59164590134498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149.5086927376081</v>
      </c>
      <c r="T47" s="62">
        <f t="shared" si="34"/>
        <v>364.59164590134498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149.5086927376081</v>
      </c>
      <c r="T48" s="62">
        <f t="shared" si="34"/>
        <v>364.59164590134498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149.5086927376081</v>
      </c>
      <c r="T49" s="62">
        <f t="shared" si="34"/>
        <v>364.59164590134498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149.5086927376081</v>
      </c>
      <c r="T50" s="62">
        <f t="shared" si="34"/>
        <v>364.59164590134498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149.5086927376081</v>
      </c>
      <c r="T51" s="62">
        <f t="shared" si="34"/>
        <v>364.59164590134498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149.5086927376081</v>
      </c>
      <c r="T52" s="62">
        <f t="shared" si="34"/>
        <v>364.59164590134498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149.5086927376081</v>
      </c>
      <c r="T53" s="62">
        <f t="shared" si="34"/>
        <v>364.59164590134498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149.5086927376081</v>
      </c>
      <c r="T54" s="62">
        <f t="shared" si="34"/>
        <v>364.59164590134498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149.5086927376081</v>
      </c>
      <c r="T55" s="62">
        <f t="shared" si="34"/>
        <v>364.59164590134498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149.5086927376081</v>
      </c>
      <c r="T56" s="62">
        <f t="shared" si="34"/>
        <v>364.59164590134498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149.5086927376081</v>
      </c>
      <c r="T57" s="62">
        <f t="shared" si="34"/>
        <v>364.59164590134498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149.5086927376081</v>
      </c>
      <c r="T58" s="62">
        <f t="shared" si="34"/>
        <v>364.59164590134498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149.5086927376081</v>
      </c>
      <c r="T59" s="62">
        <f t="shared" si="34"/>
        <v>364.59164590134498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149.5086927376081</v>
      </c>
      <c r="T60" s="62">
        <f t="shared" si="34"/>
        <v>364.59164590134498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149.5086927376081</v>
      </c>
      <c r="T61" s="62">
        <f t="shared" si="34"/>
        <v>364.59164590134498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149.5086927376081</v>
      </c>
      <c r="T62" s="62">
        <f t="shared" si="34"/>
        <v>364.59164590134498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149.5086927376081</v>
      </c>
      <c r="T63" s="62">
        <f t="shared" si="34"/>
        <v>364.59164590134498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149.5086927376081</v>
      </c>
      <c r="T64" s="62">
        <f t="shared" si="34"/>
        <v>364.59164590134498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149.5086927376081</v>
      </c>
      <c r="T65" s="62">
        <f t="shared" si="34"/>
        <v>364.59164590134498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149.5086927376081</v>
      </c>
      <c r="T66" s="62">
        <f t="shared" si="34"/>
        <v>364.59164590134498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149.5086927376081</v>
      </c>
      <c r="T67" s="62">
        <f t="shared" si="34"/>
        <v>364.59164590134498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149.5086927376081</v>
      </c>
      <c r="T68" s="62">
        <f t="shared" si="34"/>
        <v>364.59164590134498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149.5086927376081</v>
      </c>
      <c r="T69" s="62">
        <f t="shared" ref="T69:T132" si="88">$T$3</f>
        <v>364.59164590134498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149.5086927376081</v>
      </c>
      <c r="T70" s="62">
        <f t="shared" si="88"/>
        <v>364.59164590134498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149.5086927376081</v>
      </c>
      <c r="T71" s="62">
        <f t="shared" si="88"/>
        <v>364.59164590134498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149.5086927376081</v>
      </c>
      <c r="T72" s="62">
        <f t="shared" si="88"/>
        <v>364.59164590134498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149.5086927376081</v>
      </c>
      <c r="T73" s="62">
        <f t="shared" si="88"/>
        <v>364.59164590134498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149.5086927376081</v>
      </c>
      <c r="T74" s="62">
        <f t="shared" si="88"/>
        <v>364.59164590134498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149.5086927376081</v>
      </c>
      <c r="T75" s="62">
        <f t="shared" si="88"/>
        <v>364.59164590134498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149.5086927376081</v>
      </c>
      <c r="T76" s="62">
        <f t="shared" si="88"/>
        <v>364.59164590134498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149.5086927376081</v>
      </c>
      <c r="T77" s="62">
        <f t="shared" si="88"/>
        <v>364.59164590134498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149.5086927376081</v>
      </c>
      <c r="T78" s="62">
        <f t="shared" si="88"/>
        <v>364.59164590134498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149.5086927376081</v>
      </c>
      <c r="T79" s="62">
        <f t="shared" si="88"/>
        <v>364.59164590134498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149.5086927376081</v>
      </c>
      <c r="T80" s="62">
        <f t="shared" si="88"/>
        <v>364.59164590134498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149.5086927376081</v>
      </c>
      <c r="T81" s="62">
        <f t="shared" si="88"/>
        <v>364.59164590134498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149.5086927376081</v>
      </c>
      <c r="T82" s="62">
        <f t="shared" si="88"/>
        <v>364.59164590134498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149.5086927376081</v>
      </c>
      <c r="T83" s="62">
        <f t="shared" si="88"/>
        <v>364.59164590134498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149.5086927376081</v>
      </c>
      <c r="T84" s="62">
        <f t="shared" si="88"/>
        <v>364.59164590134498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149.5086927376081</v>
      </c>
      <c r="T85" s="62">
        <f t="shared" si="88"/>
        <v>364.59164590134498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149.5086927376081</v>
      </c>
      <c r="T86" s="62">
        <f t="shared" si="88"/>
        <v>364.59164590134498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149.5086927376081</v>
      </c>
      <c r="T87" s="62">
        <f t="shared" si="88"/>
        <v>364.59164590134498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149.5086927376081</v>
      </c>
      <c r="T88" s="62">
        <f t="shared" si="88"/>
        <v>364.59164590134498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149.5086927376081</v>
      </c>
      <c r="T89" s="62">
        <f t="shared" si="88"/>
        <v>364.59164590134498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149.5086927376081</v>
      </c>
      <c r="T90" s="62">
        <f t="shared" si="88"/>
        <v>364.59164590134498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149.5086927376081</v>
      </c>
      <c r="T91" s="62">
        <f t="shared" si="88"/>
        <v>364.59164590134498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149.5086927376081</v>
      </c>
      <c r="T92" s="62">
        <f t="shared" si="88"/>
        <v>364.59164590134498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149.5086927376081</v>
      </c>
      <c r="T93" s="62">
        <f t="shared" si="88"/>
        <v>364.59164590134498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149.5086927376081</v>
      </c>
      <c r="T94" s="62">
        <f t="shared" si="88"/>
        <v>364.59164590134498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149.5086927376081</v>
      </c>
      <c r="T95" s="62">
        <f t="shared" si="88"/>
        <v>364.59164590134498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149.5086927376081</v>
      </c>
      <c r="T96" s="62">
        <f t="shared" si="88"/>
        <v>364.59164590134498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149.5086927376081</v>
      </c>
      <c r="T97" s="62">
        <f t="shared" si="88"/>
        <v>364.59164590134498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149.5086927376081</v>
      </c>
      <c r="T98" s="62">
        <f t="shared" si="88"/>
        <v>364.59164590134498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149.5086927376081</v>
      </c>
      <c r="T99" s="62">
        <f t="shared" si="88"/>
        <v>364.59164590134498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149.5086927376081</v>
      </c>
      <c r="T100" s="62">
        <f t="shared" si="88"/>
        <v>364.59164590134498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149.5086927376081</v>
      </c>
      <c r="T101" s="62">
        <f t="shared" si="88"/>
        <v>364.59164590134498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149.5086927376081</v>
      </c>
      <c r="T102" s="62">
        <f t="shared" si="88"/>
        <v>364.59164590134498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149.5086927376081</v>
      </c>
      <c r="T103" s="62">
        <f t="shared" si="88"/>
        <v>364.59164590134498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149.5086927376081</v>
      </c>
      <c r="T104" s="62">
        <f t="shared" si="88"/>
        <v>364.59164590134498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149.5086927376081</v>
      </c>
      <c r="T105" s="62">
        <f t="shared" si="88"/>
        <v>364.59164590134498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149.5086927376081</v>
      </c>
      <c r="T106" s="62">
        <f t="shared" si="88"/>
        <v>364.59164590134498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149.5086927376081</v>
      </c>
      <c r="T107" s="62">
        <f t="shared" si="88"/>
        <v>364.59164590134498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149.5086927376081</v>
      </c>
      <c r="T108" s="62">
        <f t="shared" si="88"/>
        <v>364.59164590134498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149.5086927376081</v>
      </c>
      <c r="T109" s="62">
        <f t="shared" si="88"/>
        <v>364.59164590134498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149.5086927376081</v>
      </c>
      <c r="T110" s="62">
        <f t="shared" si="88"/>
        <v>364.59164590134498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149.5086927376081</v>
      </c>
      <c r="T111" s="62">
        <f t="shared" si="88"/>
        <v>364.59164590134498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149.5086927376081</v>
      </c>
      <c r="T112" s="62">
        <f t="shared" si="88"/>
        <v>364.59164590134498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149.5086927376081</v>
      </c>
      <c r="T113" s="62">
        <f t="shared" si="88"/>
        <v>364.59164590134498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149.5086927376081</v>
      </c>
      <c r="T114" s="62">
        <f t="shared" si="88"/>
        <v>364.59164590134498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149.5086927376081</v>
      </c>
      <c r="T115" s="62">
        <f t="shared" si="88"/>
        <v>364.59164590134498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149.5086927376081</v>
      </c>
      <c r="T116" s="62">
        <f t="shared" si="88"/>
        <v>364.59164590134498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149.5086927376081</v>
      </c>
      <c r="T117" s="62">
        <f t="shared" si="88"/>
        <v>364.59164590134498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149.5086927376081</v>
      </c>
      <c r="T118" s="62">
        <f t="shared" si="88"/>
        <v>364.59164590134498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149.5086927376081</v>
      </c>
      <c r="T119" s="62">
        <f t="shared" si="88"/>
        <v>364.59164590134498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149.5086927376081</v>
      </c>
      <c r="T120" s="62">
        <f t="shared" si="88"/>
        <v>364.59164590134498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149.5086927376081</v>
      </c>
      <c r="T121" s="62">
        <f t="shared" si="88"/>
        <v>364.59164590134498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149.5086927376081</v>
      </c>
      <c r="T122" s="62">
        <f t="shared" si="88"/>
        <v>364.59164590134498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149.5086927376081</v>
      </c>
      <c r="T123" s="62">
        <f t="shared" si="88"/>
        <v>364.59164590134498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149.5086927376081</v>
      </c>
      <c r="T124" s="62">
        <f t="shared" si="88"/>
        <v>364.59164590134498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149.5086927376081</v>
      </c>
      <c r="T125" s="62">
        <f t="shared" si="88"/>
        <v>364.59164590134498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149.5086927376081</v>
      </c>
      <c r="T126" s="62">
        <f t="shared" si="88"/>
        <v>364.59164590134498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149.5086927376081</v>
      </c>
      <c r="T127" s="62">
        <f t="shared" si="88"/>
        <v>364.59164590134498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149.5086927376081</v>
      </c>
      <c r="T128" s="62">
        <f t="shared" si="88"/>
        <v>364.59164590134498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149.5086927376081</v>
      </c>
      <c r="T129" s="62">
        <f t="shared" si="88"/>
        <v>364.59164590134498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149.5086927376081</v>
      </c>
      <c r="T130" s="62">
        <f t="shared" si="88"/>
        <v>364.59164590134498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149.5086927376081</v>
      </c>
      <c r="T131" s="62">
        <f t="shared" si="88"/>
        <v>364.59164590134498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149.5086927376081</v>
      </c>
      <c r="T132" s="62">
        <f t="shared" si="88"/>
        <v>364.59164590134498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149.5086927376081</v>
      </c>
      <c r="T133" s="62">
        <f t="shared" ref="T133:T196" si="142">$T$3</f>
        <v>364.59164590134498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149.5086927376081</v>
      </c>
      <c r="T134" s="62">
        <f t="shared" si="142"/>
        <v>364.59164590134498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149.5086927376081</v>
      </c>
      <c r="T135" s="62">
        <f t="shared" si="142"/>
        <v>364.59164590134498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149.5086927376081</v>
      </c>
      <c r="T136" s="62">
        <f t="shared" si="142"/>
        <v>364.59164590134498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149.5086927376081</v>
      </c>
      <c r="T137" s="62">
        <f t="shared" si="142"/>
        <v>364.59164590134498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149.5086927376081</v>
      </c>
      <c r="T138" s="62">
        <f t="shared" si="142"/>
        <v>364.59164590134498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149.5086927376081</v>
      </c>
      <c r="T139" s="62">
        <f t="shared" si="142"/>
        <v>364.59164590134498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149.5086927376081</v>
      </c>
      <c r="T140" s="62">
        <f t="shared" si="142"/>
        <v>364.59164590134498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149.5086927376081</v>
      </c>
      <c r="T141" s="62">
        <f t="shared" si="142"/>
        <v>364.59164590134498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149.5086927376081</v>
      </c>
      <c r="T142" s="62">
        <f t="shared" si="142"/>
        <v>364.59164590134498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149.5086927376081</v>
      </c>
      <c r="T143" s="62">
        <f t="shared" si="142"/>
        <v>364.59164590134498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149.5086927376081</v>
      </c>
      <c r="T144" s="62">
        <f t="shared" si="142"/>
        <v>364.59164590134498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149.5086927376081</v>
      </c>
      <c r="T145" s="62">
        <f t="shared" si="142"/>
        <v>364.59164590134498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149.5086927376081</v>
      </c>
      <c r="T146" s="62">
        <f t="shared" si="142"/>
        <v>364.59164590134498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149.5086927376081</v>
      </c>
      <c r="T147" s="62">
        <f t="shared" si="142"/>
        <v>364.59164590134498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149.5086927376081</v>
      </c>
      <c r="T148" s="62">
        <f t="shared" si="142"/>
        <v>364.59164590134498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149.5086927376081</v>
      </c>
      <c r="T149" s="62">
        <f t="shared" si="142"/>
        <v>364.59164590134498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149.5086927376081</v>
      </c>
      <c r="T150" s="62">
        <f t="shared" si="142"/>
        <v>364.59164590134498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149.5086927376081</v>
      </c>
      <c r="T151" s="62">
        <f t="shared" si="142"/>
        <v>364.59164590134498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149.5086927376081</v>
      </c>
      <c r="T152" s="62">
        <f t="shared" si="142"/>
        <v>364.59164590134498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149.5086927376081</v>
      </c>
      <c r="T153" s="62">
        <f t="shared" si="142"/>
        <v>364.59164590134498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149.5086927376081</v>
      </c>
      <c r="T154" s="62">
        <f t="shared" si="142"/>
        <v>364.59164590134498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149.5086927376081</v>
      </c>
      <c r="T155" s="62">
        <f t="shared" si="142"/>
        <v>364.59164590134498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149.5086927376081</v>
      </c>
      <c r="T156" s="62">
        <f t="shared" si="142"/>
        <v>364.59164590134498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149.5086927376081</v>
      </c>
      <c r="T157" s="62">
        <f t="shared" si="142"/>
        <v>364.59164590134498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149.5086927376081</v>
      </c>
      <c r="T158" s="62">
        <f t="shared" si="142"/>
        <v>364.59164590134498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149.5086927376081</v>
      </c>
      <c r="T159" s="62">
        <f t="shared" si="142"/>
        <v>364.59164590134498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149.5086927376081</v>
      </c>
      <c r="T160" s="62">
        <f t="shared" si="142"/>
        <v>364.59164590134498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149.5086927376081</v>
      </c>
      <c r="T161" s="62">
        <f t="shared" si="142"/>
        <v>364.59164590134498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149.5086927376081</v>
      </c>
      <c r="T162" s="62">
        <f t="shared" si="142"/>
        <v>364.59164590134498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149.5086927376081</v>
      </c>
      <c r="T163" s="62">
        <f t="shared" si="142"/>
        <v>364.59164590134498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149.5086927376081</v>
      </c>
      <c r="T164" s="62">
        <f t="shared" si="142"/>
        <v>364.59164590134498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149.5086927376081</v>
      </c>
      <c r="T165" s="62">
        <f t="shared" si="142"/>
        <v>364.59164590134498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149.5086927376081</v>
      </c>
      <c r="T166" s="62">
        <f t="shared" si="142"/>
        <v>364.59164590134498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149.5086927376081</v>
      </c>
      <c r="T167" s="62">
        <f t="shared" si="142"/>
        <v>364.59164590134498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149.5086927376081</v>
      </c>
      <c r="T168" s="62">
        <f t="shared" si="142"/>
        <v>364.59164590134498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149.5086927376081</v>
      </c>
      <c r="T169" s="62">
        <f t="shared" si="142"/>
        <v>364.59164590134498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149.5086927376081</v>
      </c>
      <c r="T170" s="62">
        <f t="shared" si="142"/>
        <v>364.59164590134498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149.5086927376081</v>
      </c>
      <c r="T171" s="62">
        <f t="shared" si="142"/>
        <v>364.59164590134498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149.5086927376081</v>
      </c>
      <c r="T172" s="62">
        <f t="shared" si="142"/>
        <v>364.59164590134498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149.5086927376081</v>
      </c>
      <c r="T173" s="62">
        <f t="shared" si="142"/>
        <v>364.59164590134498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149.5086927376081</v>
      </c>
      <c r="T174" s="62">
        <f t="shared" si="142"/>
        <v>364.59164590134498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149.5086927376081</v>
      </c>
      <c r="T175" s="62">
        <f t="shared" si="142"/>
        <v>364.59164590134498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149.5086927376081</v>
      </c>
      <c r="T176" s="62">
        <f t="shared" si="142"/>
        <v>364.59164590134498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149.5086927376081</v>
      </c>
      <c r="T177" s="62">
        <f t="shared" si="142"/>
        <v>364.59164590134498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149.5086927376081</v>
      </c>
      <c r="T178" s="62">
        <f t="shared" si="142"/>
        <v>364.59164590134498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149.5086927376081</v>
      </c>
      <c r="T179" s="62">
        <f t="shared" si="142"/>
        <v>364.59164590134498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149.5086927376081</v>
      </c>
      <c r="T180" s="62">
        <f t="shared" si="142"/>
        <v>364.59164590134498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149.5086927376081</v>
      </c>
      <c r="T181" s="62">
        <f t="shared" si="142"/>
        <v>364.59164590134498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149.5086927376081</v>
      </c>
      <c r="T182" s="62">
        <f t="shared" si="142"/>
        <v>364.59164590134498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149.5086927376081</v>
      </c>
      <c r="T183" s="62">
        <f t="shared" si="142"/>
        <v>364.59164590134498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149.5086927376081</v>
      </c>
      <c r="T184" s="62">
        <f t="shared" si="142"/>
        <v>364.59164590134498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149.5086927376081</v>
      </c>
      <c r="T185" s="62">
        <f t="shared" si="142"/>
        <v>364.59164590134498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149.5086927376081</v>
      </c>
      <c r="T186" s="62">
        <f t="shared" si="142"/>
        <v>364.59164590134498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149.5086927376081</v>
      </c>
      <c r="T187" s="62">
        <f t="shared" si="142"/>
        <v>364.59164590134498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149.5086927376081</v>
      </c>
      <c r="T188" s="62">
        <f t="shared" si="142"/>
        <v>364.59164590134498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149.5086927376081</v>
      </c>
      <c r="T189" s="62">
        <f t="shared" si="142"/>
        <v>364.59164590134498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149.5086927376081</v>
      </c>
      <c r="T190" s="62">
        <f t="shared" si="142"/>
        <v>364.59164590134498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149.5086927376081</v>
      </c>
      <c r="T191" s="62">
        <f t="shared" si="142"/>
        <v>364.59164590134498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149.5086927376081</v>
      </c>
      <c r="T192" s="62">
        <f t="shared" si="142"/>
        <v>364.59164590134498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149.5086927376081</v>
      </c>
      <c r="T193" s="62">
        <f t="shared" si="142"/>
        <v>364.59164590134498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149.5086927376081</v>
      </c>
      <c r="T194" s="62">
        <f t="shared" si="142"/>
        <v>364.59164590134498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149.5086927376081</v>
      </c>
      <c r="T195" s="62">
        <f t="shared" si="142"/>
        <v>364.59164590134498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149.5086927376081</v>
      </c>
      <c r="T196" s="62">
        <f t="shared" si="142"/>
        <v>364.59164590134498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149.5086927376081</v>
      </c>
      <c r="T197" s="62">
        <f t="shared" ref="T197:T203" si="204">$T$3</f>
        <v>364.59164590134498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149.5086927376081</v>
      </c>
      <c r="T198" s="62">
        <f t="shared" si="204"/>
        <v>364.59164590134498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149.5086927376081</v>
      </c>
      <c r="T199" s="62">
        <f t="shared" si="204"/>
        <v>364.59164590134498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149.5086927376081</v>
      </c>
      <c r="T200" s="62">
        <f t="shared" si="204"/>
        <v>364.59164590134498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149.5086927376081</v>
      </c>
      <c r="T201" s="62">
        <f t="shared" si="204"/>
        <v>364.59164590134498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149.5086927376081</v>
      </c>
      <c r="T202" s="62">
        <f t="shared" si="204"/>
        <v>364.59164590134498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149.5086927376081</v>
      </c>
      <c r="T203" s="62">
        <f t="shared" si="204"/>
        <v>364.59164590134498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2</v>
      </c>
      <c r="C6" s="156">
        <f ca="1">IF(OR('Données projet'!B9="",'Données projet'!C9="",'Données projet'!C9=0%),0,Calculateur!S3)</f>
        <v>149.5086927376081</v>
      </c>
      <c r="D6" s="156">
        <f>IF(OR('Données projet'!B9="",'Données projet'!C9="",'Données projet'!C9=0%),0,Calculateur!T3)</f>
        <v>364.59164590134498</v>
      </c>
      <c r="E6" s="156">
        <f ca="1">MIN(C6,D6)</f>
        <v>149.5086927376081</v>
      </c>
      <c r="F6" s="156">
        <f ca="1">E6*B6</f>
        <v>299.0173854752162</v>
      </c>
      <c r="G6" s="156">
        <f ca="1">F6*(100%-'Données projet'!$C$24)*(100%-'Données projet'!$C$25)*(100%-'Données projet'!$C$26)*(100%-'Données projet'!$C$27)</f>
        <v>182.99863991083231</v>
      </c>
      <c r="H6" s="157">
        <f>IF(OR('Données projet'!B9="",'Données projet'!C9="",'Données projet'!C9=0%),0,AVERAGE(Calculateur!$AC$3:$AC$33)*B6)</f>
        <v>30.066155917839641</v>
      </c>
      <c r="I6" s="158">
        <f>H6*(100%-'Données projet'!$C$24)*(100%-'Données projet'!$C$25)*(100%-'Données projet'!$C$26)*(100%-'Données projet'!$C$27)</f>
        <v>18.400487421717859</v>
      </c>
      <c r="J6" s="159">
        <f>IF(OR('Données projet'!B9="",'Données projet'!C9="",'Données projet'!C9=0%),0,SUM(Calculateur!$V$3:$V$33)*VLOOKUP('Données projet'!$B$9,Paramètres!$A$1:$I$89,9,0)*B6)</f>
        <v>521.55999999999995</v>
      </c>
      <c r="K6" s="160">
        <f>J6*(100%-'Données projet'!$C$24)*(100%-'Données projet'!$C$25)*(100%-'Données projet'!$C$26)*(100%-'Données projet'!$C$27)</f>
        <v>319.19471999999996</v>
      </c>
      <c r="L6" s="161">
        <f ca="1">G6+I6+K6</f>
        <v>520.59384733255013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299.0173854752162</v>
      </c>
      <c r="G16" s="175">
        <f t="shared" ca="1" si="3"/>
        <v>182.99863991083231</v>
      </c>
      <c r="H16" s="176">
        <f t="shared" si="3"/>
        <v>30.066155917839641</v>
      </c>
      <c r="I16" s="176">
        <f t="shared" si="3"/>
        <v>18.400487421717859</v>
      </c>
      <c r="J16" s="177">
        <f t="shared" si="3"/>
        <v>521.55999999999995</v>
      </c>
      <c r="K16" s="177">
        <f t="shared" si="3"/>
        <v>319.19471999999996</v>
      </c>
      <c r="L16" s="178">
        <f t="shared" ca="1" si="3"/>
        <v>520.59384733255013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N24" sqref="N2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2023-11-15T09:29:47Z</dcterms:modified>
</cp:coreProperties>
</file>