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52 - BELIN BELIET - BOUILLE MARIE-CHRYSTEL\Dossier final\"/>
    </mc:Choice>
  </mc:AlternateContent>
  <xr:revisionPtr revIDLastSave="0" documentId="13_ncr:1_{58B64C6B-C497-4D93-AF14-DC87E607EAE5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<sst xmlns="http://schemas.openxmlformats.org/spreadsheetml/2006/main" count="1170" uniqueCount="324">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</sst>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H27" sqref="H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47.84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47.84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47.84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5" sqref="G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K27" sqref="K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47.84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7521.1318189439498</v>
      </c>
      <c r="G6" s="156">
        <f ca="1">F6*(100%-'Données projet'!$C$24)*(100%-'Données projet'!$C$25)*(100%-'Données projet'!$C$26)*(100%-'Données projet'!$C$27)</f>
        <v>4602.9326731936972</v>
      </c>
      <c r="H6" s="157">
        <f>IF(OR('Données projet'!B9="",'Données projet'!C9="",'Données projet'!C9=0%),0,AVERAGE(Calculateur!$AC$3:$AC$33)*B6)</f>
        <v>391.6684565172576</v>
      </c>
      <c r="I6" s="158">
        <f>H6*(100%-'Données projet'!$C$24)*(100%-'Données projet'!$C$25)*(100%-'Données projet'!$C$26)*(100%-'Données projet'!$C$27)</f>
        <v>239.7010953885617</v>
      </c>
      <c r="J6" s="159">
        <f>IF(OR('Données projet'!B9="",'Données projet'!C9="",'Données projet'!C9=0%),0,SUM(Calculateur!$V$3:$V$33)*VLOOKUP('Données projet'!$B$9,Paramètres!$A$1:$I$89,9,0)*B6)</f>
        <v>3076.5904000000005</v>
      </c>
      <c r="K6" s="160">
        <f>J6*(100%-'Données projet'!$C$24)*(100%-'Données projet'!$C$25)*(100%-'Données projet'!$C$26)*(100%-'Données projet'!$C$27)</f>
        <v>1882.8733248000005</v>
      </c>
      <c r="L6" s="161">
        <f ca="1">G6+I6+K6</f>
        <v>6725.5070933822599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7521.1318189439498</v>
      </c>
      <c r="G16" s="175">
        <f t="shared" ca="1" si="3"/>
        <v>4602.9326731936972</v>
      </c>
      <c r="H16" s="176">
        <f t="shared" si="3"/>
        <v>391.6684565172576</v>
      </c>
      <c r="I16" s="176">
        <f t="shared" si="3"/>
        <v>239.7010953885617</v>
      </c>
      <c r="J16" s="177">
        <f t="shared" si="3"/>
        <v>3076.5904000000005</v>
      </c>
      <c r="K16" s="177">
        <f t="shared" si="3"/>
        <v>1882.8733248000005</v>
      </c>
      <c r="L16" s="178">
        <f t="shared" ca="1" si="3"/>
        <v>6725.5070933822599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E25" sqref="E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47.84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2023-08-31T12:29:38Z</dcterms:modified>
</cp:coreProperties>
</file>