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HUGUES Denis\Documents LBC\"/>
    </mc:Choice>
  </mc:AlternateContent>
  <xr:revisionPtr revIDLastSave="0" documentId="13_ncr:1_{1050CE58-6F7C-4E41-BDA5-427D27089431}" xr6:coauthVersionLast="47" xr6:coauthVersionMax="47" xr10:uidLastSave="{00000000-0000-0000-0000-000000000000}"/>
  <bookViews>
    <workbookView xWindow="-30828" yWindow="-12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<sst xmlns="http://schemas.openxmlformats.org/spreadsheetml/2006/main" count="1170" uniqueCount="324">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</sst>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51" zoomScaleNormal="100" workbookViewId="0">
      <selection activeCell="P1" sqref="A1:P5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9.0190000000000001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0.95</v>
      </c>
      <c r="D9" s="33">
        <f t="shared" ref="D9:D18" si="0">C9*$C$5</f>
        <v>8.5680499999999995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0.95</v>
      </c>
      <c r="D19" s="38">
        <f>SUM(D9:D18)</f>
        <v>8.5680499999999995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40" sqref="C4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R26" sqref="R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8.5680499999999995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2161.580062440984</v>
      </c>
      <c r="G6" s="147">
        <f ca="1">F6*(100%-'Données projet'!$C$24)*(100%-'Données projet'!$C$25)*(100%-'Données projet'!$C$26)*(100%-'Données projet'!$C$27)</f>
        <v>1322.8869982138822</v>
      </c>
      <c r="H6" s="148">
        <f>IF(OR('Données projet'!B9="",'Données projet'!C9="",'Données projet'!C9=0%),0,AVERAGE(Calculateur!$AC$3:$AC$33)*B6)</f>
        <v>60.937874700287516</v>
      </c>
      <c r="I6" s="149">
        <f>H6*(100%-'Données projet'!$C$24)*(100%-'Données projet'!$C$25)*(100%-'Données projet'!$C$26)*(100%-'Données projet'!$C$27)</f>
        <v>37.293979316575964</v>
      </c>
      <c r="J6" s="150">
        <f>IF(OR('Données projet'!B9="",'Données projet'!C9="",'Données projet'!C9=0%),0,SUM(Calculateur!$V$3:$V$33)*VLOOKUP('Données projet'!$B$9,Paramètres!$A$1:$I$89,9,0)*B6)</f>
        <v>722.88637849999986</v>
      </c>
      <c r="K6" s="151">
        <f>J6*(100%-'Données projet'!$C$24)*(100%-'Données projet'!$C$25)*(100%-'Données projet'!$C$26)*(100%-'Données projet'!$C$27)</f>
        <v>442.40646364199989</v>
      </c>
      <c r="L6" s="152">
        <f ca="1">G6+I6+K6</f>
        <v>1802.5874411724581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2161.580062440984</v>
      </c>
      <c r="G16" s="166">
        <f t="shared" ca="1" si="3"/>
        <v>1322.8869982138822</v>
      </c>
      <c r="H16" s="167">
        <f t="shared" si="3"/>
        <v>60.937874700287516</v>
      </c>
      <c r="I16" s="167">
        <f t="shared" si="3"/>
        <v>37.293979316575964</v>
      </c>
      <c r="J16" s="168">
        <f t="shared" si="3"/>
        <v>722.88637849999986</v>
      </c>
      <c r="K16" s="168">
        <f t="shared" si="3"/>
        <v>442.40646364199989</v>
      </c>
      <c r="L16" s="169">
        <f t="shared" ca="1" si="3"/>
        <v>1802.5874411724581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8.5680499999999995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2023-09-05T07:14:05Z</cp:lastPrinted>
  <dcterms:created xsi:type="dcterms:W3CDTF">2021-02-01T08:22:39Z</dcterms:created>
  <dcterms:modified xsi:type="dcterms:W3CDTF">2023-09-05T07:15:07Z</dcterms:modified>
</cp:coreProperties>
</file>