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harentes\SERVANCHES (24) - BOURRUT LACOUTURE_SWC\Dossier à déposer\"/>
    </mc:Choice>
  </mc:AlternateContent>
  <xr:revisionPtr revIDLastSave="0" documentId="13_ncr:1_{4525A572-E4FB-419B-B745-269DCD0AAF5E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51" i="2" l="1" a="1"/>
  <c r="AH151" i="2" s="1"/>
  <c r="AH163" i="2" a="1"/>
  <c r="AH163" i="2" s="1"/>
  <c r="AH62" i="2" a="1"/>
  <c r="AH62" i="2" s="1"/>
  <c r="AH199" i="2" a="1"/>
  <c r="AH199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<sst xmlns="http://schemas.openxmlformats.org/spreadsheetml/2006/main" count="1168" uniqueCount="324">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</sst>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3" zoomScale="90" zoomScaleNormal="90" workbookViewId="0">
      <selection activeCell="C6" sqref="C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6.2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6.2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6.2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J25" sqref="J25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6.2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915.92063220835007</v>
      </c>
      <c r="G6" s="156">
        <f ca="1">F6*(100%-'Données projet'!$C$24)*(100%-'Données projet'!$C$25)*(100%-'Données projet'!$C$26)*(100%-'Données projet'!$C$27)</f>
        <v>560.54342691151021</v>
      </c>
      <c r="H6" s="157">
        <f>IF(OR('Données projet'!B9="",'Données projet'!C9="",'Données projet'!C9=0%),0,AVERAGE(Calculateur!$AC$3:$AC$33)*B6)</f>
        <v>93.205083345302896</v>
      </c>
      <c r="I6" s="158">
        <f>H6*(100%-'Données projet'!$C$24)*(100%-'Données projet'!$C$25)*(100%-'Données projet'!$C$26)*(100%-'Données projet'!$C$27)</f>
        <v>57.041511007325369</v>
      </c>
      <c r="J6" s="159">
        <f>IF(OR('Données projet'!B9="",'Données projet'!C9="",'Données projet'!C9=0%),0,SUM(Calculateur!$V$3:$V$33)*VLOOKUP('Données projet'!$B$9,Paramètres!$A$1:$I$89,9,0)*B6)</f>
        <v>1616.8359999999998</v>
      </c>
      <c r="K6" s="160">
        <f>J6*(100%-'Données projet'!$C$24)*(100%-'Données projet'!$C$25)*(100%-'Données projet'!$C$26)*(100%-'Données projet'!$C$27)</f>
        <v>989.50363199999981</v>
      </c>
      <c r="L6" s="161">
        <f ca="1">G6+I6+K6</f>
        <v>1607.0885699188352</v>
      </c>
      <c r="M6" s="25">
        <f ca="1">L6/B6</f>
        <v>259.20783385787666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915.92063220835007</v>
      </c>
      <c r="G16" s="175">
        <f t="shared" ca="1" si="3"/>
        <v>560.54342691151021</v>
      </c>
      <c r="H16" s="176">
        <f t="shared" si="3"/>
        <v>93.205083345302896</v>
      </c>
      <c r="I16" s="176">
        <f t="shared" si="3"/>
        <v>57.041511007325369</v>
      </c>
      <c r="J16" s="177">
        <f t="shared" si="3"/>
        <v>1616.8359999999998</v>
      </c>
      <c r="K16" s="177">
        <f t="shared" si="3"/>
        <v>989.50363199999981</v>
      </c>
      <c r="L16" s="178">
        <f t="shared" ca="1" si="3"/>
        <v>1607.0885699188352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I26" sqref="I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6.2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/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2023-11-27T08:40:10Z</dcterms:modified>
</cp:coreProperties>
</file>