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Bazas\dossier LBC\20-HOSTENS - BAHANS JM ET MC\Doc fin\"/>
    </mc:Choice>
  </mc:AlternateContent>
  <xr:revisionPtr revIDLastSave="0" documentId="13_ncr:1_{C9595E70-5158-4BE6-8D83-D85B3A57EFB0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BC126" i="2" a="1"/>
  <c r="BC126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64" i="2" a="1"/>
  <c r="BC164" i="2" s="1"/>
  <c r="BC84" i="2" a="1"/>
  <c r="BC84" i="2" s="1"/>
  <c r="BC31" i="2" a="1"/>
  <c r="BC31" i="2" s="1"/>
  <c r="BC143" i="2" a="1"/>
  <c r="BC14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2" i="2" l="1" a="1"/>
  <c r="BC32" i="2" s="1"/>
  <c r="BC114" i="2" a="1"/>
  <c r="BC114" i="2" s="1"/>
  <c r="BC55" i="2" a="1"/>
  <c r="BC55" i="2" s="1"/>
  <c r="BC47" i="2" a="1"/>
  <c r="BC47" i="2" s="1"/>
  <c r="BC130" i="2" a="1"/>
  <c r="BC130" i="2" s="1"/>
  <c r="BC58" i="2" a="1"/>
  <c r="BC58" i="2" s="1"/>
  <c r="BC34" i="2" a="1"/>
  <c r="BC34" i="2" s="1"/>
  <c r="BC7" i="2" a="1"/>
  <c r="BC7" i="2" s="1"/>
  <c r="BD7" i="2" s="1"/>
  <c r="BC38" i="2" a="1"/>
  <c r="BC38" i="2" s="1"/>
  <c r="BC68" i="2" a="1"/>
  <c r="BC68" i="2" s="1"/>
  <c r="BC83" i="2" a="1"/>
  <c r="BC83" i="2" s="1"/>
  <c r="BC151" i="2" a="1"/>
  <c r="BC151" i="2" s="1"/>
  <c r="BC185" i="2" a="1"/>
  <c r="BC185" i="2" s="1"/>
  <c r="AH62" i="2" a="1"/>
  <c r="AH62" i="2" s="1"/>
  <c r="AH90" i="2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<sst xmlns="http://schemas.openxmlformats.org/spreadsheetml/2006/main" count="1170" uniqueCount="324">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</sst>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J27" sqref="J2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56.24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56.24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56.24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K29" sqref="K2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56.24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8308.286508935098</v>
      </c>
      <c r="G6" s="156">
        <f ca="1">F6*(100%-'Données projet'!$C$24)*(100%-'Données projet'!$C$25)*(100%-'Données projet'!$C$26)*(100%-'Données projet'!$C$27)</f>
        <v>5084.6713434682797</v>
      </c>
      <c r="H6" s="157">
        <f>IF(OR('Données projet'!B9="",'Données projet'!C9="",'Données projet'!C9=0%),0,AVERAGE(Calculateur!$AC$3:$AC$33)*B6)</f>
        <v>845.46030440965069</v>
      </c>
      <c r="I6" s="158">
        <f>H6*(100%-'Données projet'!$C$24)*(100%-'Données projet'!$C$25)*(100%-'Données projet'!$C$26)*(100%-'Données projet'!$C$27)</f>
        <v>517.42170629870623</v>
      </c>
      <c r="J6" s="159">
        <f>IF(OR('Données projet'!B9="",'Données projet'!C9="",'Données projet'!C9=0%),0,SUM(Calculateur!$V$3:$V$33)*VLOOKUP('Données projet'!$B$9,Paramètres!$A$1:$I$89,9,0)*B6)</f>
        <v>14666.267199999998</v>
      </c>
      <c r="K6" s="160">
        <f>J6*(100%-'Données projet'!$C$24)*(100%-'Données projet'!$C$25)*(100%-'Données projet'!$C$26)*(100%-'Données projet'!$C$27)</f>
        <v>8975.7555264000002</v>
      </c>
      <c r="L6" s="161">
        <f ca="1">G6+I6+K6</f>
        <v>14577.848576166987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8308.286508935098</v>
      </c>
      <c r="G16" s="175">
        <f t="shared" ca="1" si="3"/>
        <v>5084.6713434682797</v>
      </c>
      <c r="H16" s="176">
        <f t="shared" si="3"/>
        <v>845.46030440965069</v>
      </c>
      <c r="I16" s="176">
        <f t="shared" si="3"/>
        <v>517.42170629870623</v>
      </c>
      <c r="J16" s="177">
        <f t="shared" si="3"/>
        <v>14666.267199999998</v>
      </c>
      <c r="K16" s="177">
        <f t="shared" si="3"/>
        <v>8975.7555264000002</v>
      </c>
      <c r="L16" s="178">
        <f t="shared" ca="1" si="3"/>
        <v>14577.848576166987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56.24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2023-07-10T11:47:15Z</dcterms:modified>
</cp:coreProperties>
</file>