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BUSSEREAU - SAUMOS (33)\Projet 1\DOssier final\"/>
    </mc:Choice>
  </mc:AlternateContent>
  <xr:revisionPtr revIDLastSave="0" documentId="13_ncr:1_{4882903C-8D63-4CCB-8DE5-7400F925FA0A}" xr6:coauthVersionLast="36" xr6:coauthVersionMax="36" xr10:uidLastSave="{00000000-0000-0000-0000-000000000000}"/>
  <bookViews>
    <workbookView xWindow="0" yWindow="0" windowWidth="28800" windowHeight="12615" tabRatio="866" firstSheet="5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BC82" i="2" a="1"/>
  <c r="BC82" i="2" s="1"/>
  <c r="BC47" i="2" a="1"/>
  <c r="BC47" i="2" s="1"/>
  <c r="BX107" i="2" a="1"/>
  <c r="BX10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<sst xmlns="http://schemas.openxmlformats.org/spreadsheetml/2006/main" count="1169" uniqueCount="324">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</sst>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7.3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4" sqref="F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30" sqref="J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7.3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1147.664345281999</v>
      </c>
      <c r="G6" s="156">
        <f ca="1">F6*(100%-'Données projet'!$C$24)*(100%-'Données projet'!$C$25)*(100%-'Données projet'!$C$26)*(100%-'Données projet'!$C$27)</f>
        <v>702.37057931258346</v>
      </c>
      <c r="H6" s="157">
        <f>IF(OR('Données projet'!B9="",'Données projet'!C9="",'Données projet'!C9=0%),0,AVERAGE(Calculateur!$AC$3:$AC$33)*B6)</f>
        <v>59.76546263745778</v>
      </c>
      <c r="I6" s="158">
        <f>H6*(100%-'Données projet'!$C$24)*(100%-'Données projet'!$C$25)*(100%-'Données projet'!$C$26)*(100%-'Données projet'!$C$27)</f>
        <v>36.576463134124161</v>
      </c>
      <c r="J6" s="159">
        <f>IF(OR('Données projet'!B9="",'Données projet'!C9="",'Données projet'!C9=0%),0,SUM(Calculateur!$V$3:$V$33)*VLOOKUP('Données projet'!$B$9,Paramètres!$A$1:$I$89,9,0)*B6)</f>
        <v>469.46300000000002</v>
      </c>
      <c r="K6" s="160">
        <f>J6*(100%-'Données projet'!$C$24)*(100%-'Données projet'!$C$25)*(100%-'Données projet'!$C$26)*(100%-'Données projet'!$C$27)</f>
        <v>287.31135600000005</v>
      </c>
      <c r="L6" s="161">
        <f ca="1">G6+I6+K6</f>
        <v>1026.2583984467078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1147.664345281999</v>
      </c>
      <c r="G16" s="175">
        <f t="shared" ca="1" si="3"/>
        <v>702.37057931258346</v>
      </c>
      <c r="H16" s="176">
        <f t="shared" si="3"/>
        <v>59.76546263745778</v>
      </c>
      <c r="I16" s="176">
        <f t="shared" si="3"/>
        <v>36.576463134124161</v>
      </c>
      <c r="J16" s="177">
        <f t="shared" si="3"/>
        <v>469.46300000000002</v>
      </c>
      <c r="K16" s="177">
        <f t="shared" si="3"/>
        <v>287.31135600000005</v>
      </c>
      <c r="L16" s="178">
        <f t="shared" ca="1" si="3"/>
        <v>1026.2583984467078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C22" sqref="C22:C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>
        <v>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>
        <v>10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>
        <v>15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>
        <v>20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>
        <v>25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>
        <v>30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>
        <v>35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>
        <v>40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>
        <v>45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>
        <v>50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>
        <v>55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>
        <v>60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>
        <v>65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>
        <v>70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>
        <v>75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>
        <v>80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>
        <v>85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>
        <v>90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>
        <v>95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>
        <v>100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>
        <v>10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>
        <v>20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>
        <v>30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>
        <v>40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>
        <v>50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>
        <v>60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>
        <v>70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>
        <v>80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>
        <v>90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>
        <v>65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2023-06-30T11:51:29Z</dcterms:modified>
</cp:coreProperties>
</file>