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Pyrénées\MONGET (40) COSTARRAMONE Jean\Dossier à finaliser\"/>
    </mc:Choice>
  </mc:AlternateContent>
  <xr:revisionPtr revIDLastSave="0" documentId="13_ncr:1_{55C0594E-13EE-4A25-9619-499DF020EF60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<sst xmlns="http://schemas.openxmlformats.org/spreadsheetml/2006/main" count="1169" uniqueCount="324">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</sst>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J26" sqref="J2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1.1499999999999999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1.1499999999999999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1.1499999999999999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E17" sqref="E17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1.1499999999999999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215.2072540609002</v>
      </c>
      <c r="G6" s="156">
        <f ca="1">F6*(100%-'Données projet'!$C$24)*(100%-'Données projet'!$C$25)*(100%-'Données projet'!$C$26)*(100%-'Données projet'!$C$27)</f>
        <v>147.20176177765575</v>
      </c>
      <c r="H6" s="157">
        <f>IF(OR('Données projet'!B9="",'Données projet'!C9="",'Données projet'!C9=0%),0,AVERAGE(Calculateur!$AC$3:$AC$33)*B6)</f>
        <v>17.288039652757792</v>
      </c>
      <c r="I6" s="158">
        <f>H6*(100%-'Données projet'!$C$24)*(100%-'Données projet'!$C$25)*(100%-'Données projet'!$C$26)*(100%-'Données projet'!$C$27)</f>
        <v>11.825019122486331</v>
      </c>
      <c r="J6" s="159">
        <f>IF(OR('Données projet'!B9="",'Données projet'!C9="",'Données projet'!C9=0%),0,SUM(Calculateur!$V$3:$V$33)*VLOOKUP('Données projet'!$B$9,Paramètres!$A$1:$I$89,9,0)*B6)</f>
        <v>218.56899999999999</v>
      </c>
      <c r="K6" s="160">
        <f>J6*(100%-'Données projet'!$C$24)*(100%-'Données projet'!$C$25)*(100%-'Données projet'!$C$26)*(100%-'Données projet'!$C$27)</f>
        <v>149.50119599999999</v>
      </c>
      <c r="L6" s="161">
        <f ca="1">G6+I6+K6</f>
        <v>308.52797690014211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215.2072540609002</v>
      </c>
      <c r="G16" s="175">
        <f t="shared" ca="1" si="3"/>
        <v>147.20176177765575</v>
      </c>
      <c r="H16" s="176">
        <f t="shared" si="3"/>
        <v>17.288039652757792</v>
      </c>
      <c r="I16" s="176">
        <f t="shared" si="3"/>
        <v>11.825019122486331</v>
      </c>
      <c r="J16" s="177">
        <f t="shared" si="3"/>
        <v>218.56899999999999</v>
      </c>
      <c r="K16" s="177">
        <f t="shared" si="3"/>
        <v>149.50119599999999</v>
      </c>
      <c r="L16" s="178">
        <f t="shared" ca="1" si="3"/>
        <v>308.52797690014211</v>
      </c>
      <c r="M16" s="25">
        <f ca="1">(L16/B6)</f>
        <v>268.28519730447141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C22" sqref="C22:C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1.1499999999999999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2023-07-31T08:34:54Z</dcterms:modified>
</cp:coreProperties>
</file>