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Mont de Marsan\9 - Saint Julien d'Ac (40) Meillassoux\doc fin\"/>
    </mc:Choice>
  </mc:AlternateContent>
  <xr:revisionPtr revIDLastSave="0" documentId="13_ncr:1_{36E93244-BF4C-47F6-9A87-9473700EC0A9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<sst xmlns="http://schemas.openxmlformats.org/spreadsheetml/2006/main" count="1170" uniqueCount="324">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</sst>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" zoomScale="90" zoomScaleNormal="90" workbookViewId="0">
      <selection activeCell="B46" sqref="B4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3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3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8" sqref="G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189.09998601768521</v>
      </c>
      <c r="T3" s="62">
        <f>IF('Données projet'!E9&gt;30,$R$33-$H$33,LOOKUP('Données projet'!$E$9,$A$3:$A$203,R3:R203)-LOOKUP('Données projet'!$E$9,$A$3:$A$203,$H$3:$H$203))</f>
        <v>458.38901659119472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170.06696950201462</v>
      </c>
      <c r="S4" s="62">
        <f ca="1">AVERAGE(OFFSET($R$3,0,0,'Données projet'!$E$9+1,1))-AVERAGE(OFFSET($H$3,0,0,'Données projet'!$E$9+1,1))</f>
        <v>189.09998601768521</v>
      </c>
      <c r="T4" s="62">
        <f>$T$3</f>
        <v>458.38901659119472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173.87573401144391</v>
      </c>
      <c r="S5" s="62">
        <f ca="1">AVERAGE(OFFSET($R$3,0,0,'Données projet'!$E$9+1,1))-AVERAGE(OFFSET($H$3,0,0,'Données projet'!$E$9+1,1))</f>
        <v>189.09998601768521</v>
      </c>
      <c r="T5" s="62">
        <f t="shared" ref="T5:T68" si="34">$T$3</f>
        <v>458.38901659119472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178.12449433342073</v>
      </c>
      <c r="S6" s="62">
        <f ca="1">AVERAGE(OFFSET($R$3,0,0,'Données projet'!$E$9+1,1))-AVERAGE(OFFSET($H$3,0,0,'Données projet'!$E$9+1,1))</f>
        <v>189.09998601768521</v>
      </c>
      <c r="T6" s="62">
        <f t="shared" si="34"/>
        <v>458.38901659119472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183.02770267974702</v>
      </c>
      <c r="S7" s="62">
        <f ca="1">AVERAGE(OFFSET($R$3,0,0,'Données projet'!$E$9+1,1))-AVERAGE(OFFSET($H$3,0,0,'Données projet'!$E$9+1,1))</f>
        <v>189.09998601768521</v>
      </c>
      <c r="T7" s="62">
        <f t="shared" si="34"/>
        <v>458.38901659119472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188.89820966372753</v>
      </c>
      <c r="S8" s="62">
        <f ca="1">AVERAGE(OFFSET($R$3,0,0,'Données projet'!$E$9+1,1))-AVERAGE(OFFSET($H$3,0,0,'Données projet'!$E$9+1,1))</f>
        <v>189.09998601768521</v>
      </c>
      <c r="T8" s="62">
        <f t="shared" si="34"/>
        <v>458.38901659119472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196.19268159537503</v>
      </c>
      <c r="S9" s="62">
        <f ca="1">AVERAGE(OFFSET($R$3,0,0,'Données projet'!$E$9+1,1))-AVERAGE(OFFSET($H$3,0,0,'Données projet'!$E$9+1,1))</f>
        <v>189.09998601768521</v>
      </c>
      <c r="T9" s="62">
        <f t="shared" si="34"/>
        <v>458.38901659119472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205.57804737491071</v>
      </c>
      <c r="S10" s="62">
        <f ca="1">AVERAGE(OFFSET($R$3,0,0,'Données projet'!$E$9+1,1))-AVERAGE(OFFSET($H$3,0,0,'Données projet'!$E$9+1,1))</f>
        <v>189.09998601768521</v>
      </c>
      <c r="T10" s="62">
        <f t="shared" si="34"/>
        <v>458.38901659119472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218.02874121181947</v>
      </c>
      <c r="S11" s="62">
        <f ca="1">AVERAGE(OFFSET($R$3,0,0,'Données projet'!$E$9+1,1))-AVERAGE(OFFSET($H$3,0,0,'Données projet'!$E$9+1,1))</f>
        <v>189.09998601768521</v>
      </c>
      <c r="T11" s="62">
        <f t="shared" si="34"/>
        <v>458.38901659119472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234.96905499293683</v>
      </c>
      <c r="S12" s="62">
        <f ca="1">AVERAGE(OFFSET($R$3,0,0,'Données projet'!$E$9+1,1))-AVERAGE(OFFSET($H$3,0,0,'Données projet'!$E$9+1,1))</f>
        <v>189.09998601768521</v>
      </c>
      <c r="T12" s="62">
        <f t="shared" si="34"/>
        <v>458.38901659119472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258.48158436490382</v>
      </c>
      <c r="S13" s="62">
        <f ca="1">AVERAGE(OFFSET($R$3,0,0,'Données projet'!$E$9+1,1))-AVERAGE(OFFSET($H$3,0,0,'Données projet'!$E$9+1,1))</f>
        <v>189.09998601768521</v>
      </c>
      <c r="T13" s="62">
        <f t="shared" si="34"/>
        <v>458.38901659119472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291.61253837715054</v>
      </c>
      <c r="S14" s="62">
        <f ca="1">AVERAGE(OFFSET($R$3,0,0,'Données projet'!$E$9+1,1))-AVERAGE(OFFSET($H$3,0,0,'Données projet'!$E$9+1,1))</f>
        <v>189.09998601768521</v>
      </c>
      <c r="T14" s="62">
        <f t="shared" si="34"/>
        <v>458.38901659119472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338.81904206751307</v>
      </c>
      <c r="S15" s="62">
        <f ca="1">AVERAGE(OFFSET($R$3,0,0,'Données projet'!$E$9+1,1))-AVERAGE(OFFSET($H$3,0,0,'Données projet'!$E$9+1,1))</f>
        <v>189.09998601768521</v>
      </c>
      <c r="T15" s="62">
        <f t="shared" si="34"/>
        <v>458.38901659119472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324.10219344171639</v>
      </c>
      <c r="S16" s="62">
        <f ca="1">AVERAGE(OFFSET($R$3,0,0,'Données projet'!$E$9+1,1))-AVERAGE(OFFSET($H$3,0,0,'Données projet'!$E$9+1,1))</f>
        <v>189.09998601768521</v>
      </c>
      <c r="T16" s="62">
        <f t="shared" si="34"/>
        <v>458.38901659119472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353.71510691220158</v>
      </c>
      <c r="S17" s="62">
        <f ca="1">AVERAGE(OFFSET($R$3,0,0,'Données projet'!$E$9+1,1))-AVERAGE(OFFSET($H$3,0,0,'Données projet'!$E$9+1,1))</f>
        <v>189.09998601768521</v>
      </c>
      <c r="T17" s="62">
        <f t="shared" si="34"/>
        <v>458.38901659119472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383.1902172505234</v>
      </c>
      <c r="S18" s="62">
        <f ca="1">AVERAGE(OFFSET($R$3,0,0,'Données projet'!$E$9+1,1))-AVERAGE(OFFSET($H$3,0,0,'Données projet'!$E$9+1,1))</f>
        <v>189.09998601768521</v>
      </c>
      <c r="T18" s="62">
        <f t="shared" si="34"/>
        <v>458.38901659119472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412.54791344188288</v>
      </c>
      <c r="S19" s="62">
        <f ca="1">AVERAGE(OFFSET($R$3,0,0,'Données projet'!$E$9+1,1))-AVERAGE(OFFSET($H$3,0,0,'Données projet'!$E$9+1,1))</f>
        <v>189.09998601768521</v>
      </c>
      <c r="T19" s="62">
        <f t="shared" si="34"/>
        <v>458.38901659119472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441.80288798887409</v>
      </c>
      <c r="S20" s="62">
        <f ca="1">AVERAGE(OFFSET($R$3,0,0,'Données projet'!$E$9+1,1))-AVERAGE(OFFSET($H$3,0,0,'Données projet'!$E$9+1,1))</f>
        <v>189.09998601768521</v>
      </c>
      <c r="T20" s="62">
        <f t="shared" si="34"/>
        <v>458.38901659119472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414.27433723259333</v>
      </c>
      <c r="S21" s="62">
        <f ca="1">AVERAGE(OFFSET($R$3,0,0,'Données projet'!$E$9+1,1))-AVERAGE(OFFSET($H$3,0,0,'Données projet'!$E$9+1,1))</f>
        <v>189.09998601768521</v>
      </c>
      <c r="T21" s="62">
        <f t="shared" si="34"/>
        <v>458.38901659119472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442.20812764869811</v>
      </c>
      <c r="S22" s="62">
        <f ca="1">AVERAGE(OFFSET($R$3,0,0,'Données projet'!$E$9+1,1))-AVERAGE(OFFSET($H$3,0,0,'Données projet'!$E$9+1,1))</f>
        <v>189.09998601768521</v>
      </c>
      <c r="T22" s="62">
        <f t="shared" si="34"/>
        <v>458.38901659119472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470.05625459508224</v>
      </c>
      <c r="S23" s="62">
        <f ca="1">AVERAGE(OFFSET($R$3,0,0,'Données projet'!$E$9+1,1))-AVERAGE(OFFSET($H$3,0,0,'Données projet'!$E$9+1,1))</f>
        <v>189.09998601768521</v>
      </c>
      <c r="T23" s="62">
        <f t="shared" si="34"/>
        <v>458.38901659119472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497.82657920677127</v>
      </c>
      <c r="S24" s="62">
        <f ca="1">AVERAGE(OFFSET($R$3,0,0,'Données projet'!$E$9+1,1))-AVERAGE(OFFSET($H$3,0,0,'Données projet'!$E$9+1,1))</f>
        <v>189.09998601768521</v>
      </c>
      <c r="T24" s="62">
        <f t="shared" si="34"/>
        <v>458.38901659119472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525.52547414253058</v>
      </c>
      <c r="S25" s="62">
        <f ca="1">AVERAGE(OFFSET($R$3,0,0,'Données projet'!$E$9+1,1))-AVERAGE(OFFSET($H$3,0,0,'Données projet'!$E$9+1,1))</f>
        <v>189.09998601768521</v>
      </c>
      <c r="T25" s="62">
        <f t="shared" si="34"/>
        <v>458.38901659119472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477.31601054676975</v>
      </c>
      <c r="S26" s="62">
        <f ca="1">AVERAGE(OFFSET($R$3,0,0,'Données projet'!$E$9+1,1))-AVERAGE(OFFSET($H$3,0,0,'Données projet'!$E$9+1,1))</f>
        <v>189.09998601768521</v>
      </c>
      <c r="T26" s="62">
        <f t="shared" si="34"/>
        <v>458.38901659119472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500.95474705289109</v>
      </c>
      <c r="S27" s="62">
        <f ca="1">AVERAGE(OFFSET($R$3,0,0,'Données projet'!$E$9+1,1))-AVERAGE(OFFSET($H$3,0,0,'Données projet'!$E$9+1,1))</f>
        <v>189.09998601768521</v>
      </c>
      <c r="T27" s="62">
        <f t="shared" si="34"/>
        <v>458.38901659119472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524.53782507697167</v>
      </c>
      <c r="S28" s="62">
        <f ca="1">AVERAGE(OFFSET($R$3,0,0,'Données projet'!$E$9+1,1))-AVERAGE(OFFSET($H$3,0,0,'Données projet'!$E$9+1,1))</f>
        <v>189.09998601768521</v>
      </c>
      <c r="T28" s="62">
        <f t="shared" si="34"/>
        <v>458.38901659119472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548.06861503713844</v>
      </c>
      <c r="S29" s="62">
        <f ca="1">AVERAGE(OFFSET($R$3,0,0,'Données projet'!$E$9+1,1))-AVERAGE(OFFSET($H$3,0,0,'Données projet'!$E$9+1,1))</f>
        <v>189.09998601768521</v>
      </c>
      <c r="T29" s="62">
        <f t="shared" si="34"/>
        <v>458.38901659119472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571.55003986997372</v>
      </c>
      <c r="S30" s="62">
        <f ca="1">AVERAGE(OFFSET($R$3,0,0,'Données projet'!$E$9+1,1))-AVERAGE(OFFSET($H$3,0,0,'Données projet'!$E$9+1,1))</f>
        <v>189.09998601768521</v>
      </c>
      <c r="T30" s="62">
        <f t="shared" si="34"/>
        <v>458.38901659119472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594.98466341986409</v>
      </c>
      <c r="S31" s="62">
        <f ca="1">AVERAGE(OFFSET($R$3,0,0,'Données projet'!$E$9+1,1))-AVERAGE(OFFSET($H$3,0,0,'Données projet'!$E$9+1,1))</f>
        <v>189.09998601768521</v>
      </c>
      <c r="T31" s="62">
        <f t="shared" si="34"/>
        <v>458.38901659119472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618.37475691759983</v>
      </c>
      <c r="S32" s="62">
        <f ca="1">AVERAGE(OFFSET($R$3,0,0,'Données projet'!$E$9+1,1))-AVERAGE(OFFSET($H$3,0,0,'Données projet'!$E$9+1,1))</f>
        <v>189.09998601768521</v>
      </c>
      <c r="T32" s="62">
        <f t="shared" si="34"/>
        <v>458.38901659119472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641.72234992452809</v>
      </c>
      <c r="S33" s="62">
        <f ca="1">AVERAGE(OFFSET($R$3,0,0,'Données projet'!$E$9+1,1))-AVERAGE(OFFSET($H$3,0,0,'Données projet'!$E$9+1,1))</f>
        <v>189.09998601768521</v>
      </c>
      <c r="T33" s="62">
        <f t="shared" si="34"/>
        <v>458.38901659119472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240.04812321281955</v>
      </c>
      <c r="S34" s="62">
        <f ca="1">AVERAGE(OFFSET($R$3,0,0,'Données projet'!$E$9+1,1))-AVERAGE(OFFSET($H$3,0,0,'Données projet'!$E$9+1,1))</f>
        <v>189.09998601768521</v>
      </c>
      <c r="T34" s="62">
        <f t="shared" si="34"/>
        <v>458.38901659119472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240.97250248052731</v>
      </c>
      <c r="S35" s="62">
        <f ca="1">AVERAGE(OFFSET($R$3,0,0,'Données projet'!$E$9+1,1))-AVERAGE(OFFSET($H$3,0,0,'Données projet'!$E$9+1,1))</f>
        <v>189.09998601768521</v>
      </c>
      <c r="T35" s="62">
        <f t="shared" si="34"/>
        <v>458.38901659119472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241.88084583454273</v>
      </c>
      <c r="S36" s="62">
        <f ca="1">AVERAGE(OFFSET($R$3,0,0,'Données projet'!$E$9+1,1))-AVERAGE(OFFSET($H$3,0,0,'Données projet'!$E$9+1,1))</f>
        <v>189.09998601768521</v>
      </c>
      <c r="T36" s="62">
        <f t="shared" si="34"/>
        <v>458.38901659119472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242.77343146211757</v>
      </c>
      <c r="S37" s="62">
        <f ca="1">AVERAGE(OFFSET($R$3,0,0,'Données projet'!$E$9+1,1))-AVERAGE(OFFSET($H$3,0,0,'Données projet'!$E$9+1,1))</f>
        <v>189.09998601768521</v>
      </c>
      <c r="T37" s="62">
        <f t="shared" si="34"/>
        <v>458.38901659119472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243.65053272457649</v>
      </c>
      <c r="S38" s="62">
        <f ca="1">AVERAGE(OFFSET($R$3,0,0,'Données projet'!$E$9+1,1))-AVERAGE(OFFSET($H$3,0,0,'Données projet'!$E$9+1,1))</f>
        <v>189.09998601768521</v>
      </c>
      <c r="T38" s="62">
        <f t="shared" si="34"/>
        <v>458.38901659119472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244.51241824103641</v>
      </c>
      <c r="S39" s="62">
        <f ca="1">AVERAGE(OFFSET($R$3,0,0,'Données projet'!$E$9+1,1))-AVERAGE(OFFSET($H$3,0,0,'Données projet'!$E$9+1,1))</f>
        <v>189.09998601768521</v>
      </c>
      <c r="T39" s="62">
        <f t="shared" si="34"/>
        <v>458.38901659119472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245.35935197067309</v>
      </c>
      <c r="S40" s="62">
        <f ca="1">AVERAGE(OFFSET($R$3,0,0,'Données projet'!$E$9+1,1))-AVERAGE(OFFSET($H$3,0,0,'Données projet'!$E$9+1,1))</f>
        <v>189.09998601768521</v>
      </c>
      <c r="T40" s="62">
        <f t="shared" si="34"/>
        <v>458.38901659119472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246.19159329356071</v>
      </c>
      <c r="S41" s="62">
        <f ca="1">AVERAGE(OFFSET($R$3,0,0,'Données projet'!$E$9+1,1))-AVERAGE(OFFSET($H$3,0,0,'Données projet'!$E$9+1,1))</f>
        <v>189.09998601768521</v>
      </c>
      <c r="T41" s="62">
        <f t="shared" si="34"/>
        <v>458.38901659119472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247.0093970901091</v>
      </c>
      <c r="S42" s="62">
        <f ca="1">AVERAGE(OFFSET($R$3,0,0,'Données projet'!$E$9+1,1))-AVERAGE(OFFSET($H$3,0,0,'Données projet'!$E$9+1,1))</f>
        <v>189.09998601768521</v>
      </c>
      <c r="T42" s="62">
        <f t="shared" si="34"/>
        <v>458.38901659119472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247.8130138191228</v>
      </c>
      <c r="S43" s="62">
        <f ca="1">AVERAGE(OFFSET($R$3,0,0,'Données projet'!$E$9+1,1))-AVERAGE(OFFSET($H$3,0,0,'Données projet'!$E$9+1,1))</f>
        <v>189.09998601768521</v>
      </c>
      <c r="T43" s="62">
        <f t="shared" si="34"/>
        <v>458.38901659119472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248.60268959450596</v>
      </c>
      <c r="S44" s="62">
        <f ca="1">AVERAGE(OFFSET($R$3,0,0,'Données projet'!$E$9+1,1))-AVERAGE(OFFSET($H$3,0,0,'Données projet'!$E$9+1,1))</f>
        <v>189.09998601768521</v>
      </c>
      <c r="T44" s="62">
        <f t="shared" si="34"/>
        <v>458.38901659119472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249.37866626063672</v>
      </c>
      <c r="S45" s="62">
        <f ca="1">AVERAGE(OFFSET($R$3,0,0,'Données projet'!$E$9+1,1))-AVERAGE(OFFSET($H$3,0,0,'Données projet'!$E$9+1,1))</f>
        <v>189.09998601768521</v>
      </c>
      <c r="T45" s="62">
        <f t="shared" si="34"/>
        <v>458.38901659119472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250.14118146643403</v>
      </c>
      <c r="S46" s="62">
        <f ca="1">AVERAGE(OFFSET($R$3,0,0,'Données projet'!$E$9+1,1))-AVERAGE(OFFSET($H$3,0,0,'Données projet'!$E$9+1,1))</f>
        <v>189.09998601768521</v>
      </c>
      <c r="T46" s="62">
        <f t="shared" si="34"/>
        <v>458.38901659119472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250.89046873813942</v>
      </c>
      <c r="S47" s="62">
        <f ca="1">AVERAGE(OFFSET($R$3,0,0,'Données projet'!$E$9+1,1))-AVERAGE(OFFSET($H$3,0,0,'Données projet'!$E$9+1,1))</f>
        <v>189.09998601768521</v>
      </c>
      <c r="T47" s="62">
        <f t="shared" si="34"/>
        <v>458.38901659119472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251.62675755083612</v>
      </c>
      <c r="S48" s="62">
        <f ca="1">AVERAGE(OFFSET($R$3,0,0,'Données projet'!$E$9+1,1))-AVERAGE(OFFSET($H$3,0,0,'Données projet'!$E$9+1,1))</f>
        <v>189.09998601768521</v>
      </c>
      <c r="T48" s="62">
        <f t="shared" si="34"/>
        <v>458.38901659119472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252.35027339872764</v>
      </c>
      <c r="S49" s="62">
        <f ca="1">AVERAGE(OFFSET($R$3,0,0,'Données projet'!$E$9+1,1))-AVERAGE(OFFSET($H$3,0,0,'Données projet'!$E$9+1,1))</f>
        <v>189.09998601768521</v>
      </c>
      <c r="T49" s="62">
        <f t="shared" si="34"/>
        <v>458.38901659119472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253.06123786419738</v>
      </c>
      <c r="S50" s="62">
        <f ca="1">AVERAGE(OFFSET($R$3,0,0,'Données projet'!$E$9+1,1))-AVERAGE(OFFSET($H$3,0,0,'Données projet'!$E$9+1,1))</f>
        <v>189.09998601768521</v>
      </c>
      <c r="T50" s="62">
        <f t="shared" si="34"/>
        <v>458.38901659119472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253.75986868566969</v>
      </c>
      <c r="S51" s="62">
        <f ca="1">AVERAGE(OFFSET($R$3,0,0,'Données projet'!$E$9+1,1))-AVERAGE(OFFSET($H$3,0,0,'Données projet'!$E$9+1,1))</f>
        <v>189.09998601768521</v>
      </c>
      <c r="T51" s="62">
        <f t="shared" si="34"/>
        <v>458.38901659119472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254.44637982429396</v>
      </c>
      <c r="S52" s="62">
        <f ca="1">AVERAGE(OFFSET($R$3,0,0,'Données projet'!$E$9+1,1))-AVERAGE(OFFSET($H$3,0,0,'Données projet'!$E$9+1,1))</f>
        <v>189.09998601768521</v>
      </c>
      <c r="T52" s="62">
        <f t="shared" si="34"/>
        <v>458.38901659119472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255.12098152947209</v>
      </c>
      <c r="S53" s="62">
        <f ca="1">AVERAGE(OFFSET($R$3,0,0,'Données projet'!$E$9+1,1))-AVERAGE(OFFSET($H$3,0,0,'Données projet'!$E$9+1,1))</f>
        <v>189.09998601768521</v>
      </c>
      <c r="T53" s="62">
        <f t="shared" si="34"/>
        <v>458.38901659119472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255.78388040324882</v>
      </c>
      <c r="S54" s="62">
        <f ca="1">AVERAGE(OFFSET($R$3,0,0,'Données projet'!$E$9+1,1))-AVERAGE(OFFSET($H$3,0,0,'Données projet'!$E$9+1,1))</f>
        <v>189.09998601768521</v>
      </c>
      <c r="T54" s="62">
        <f t="shared" si="34"/>
        <v>458.38901659119472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256.43527946358535</v>
      </c>
      <c r="S55" s="62">
        <f ca="1">AVERAGE(OFFSET($R$3,0,0,'Données projet'!$E$9+1,1))-AVERAGE(OFFSET($H$3,0,0,'Données projet'!$E$9+1,1))</f>
        <v>189.09998601768521</v>
      </c>
      <c r="T55" s="62">
        <f t="shared" si="34"/>
        <v>458.38901659119472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257.07537820653522</v>
      </c>
      <c r="S56" s="62">
        <f ca="1">AVERAGE(OFFSET($R$3,0,0,'Données projet'!$E$9+1,1))-AVERAGE(OFFSET($H$3,0,0,'Données projet'!$E$9+1,1))</f>
        <v>189.09998601768521</v>
      </c>
      <c r="T56" s="62">
        <f t="shared" si="34"/>
        <v>458.38901659119472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257.70437266734132</v>
      </c>
      <c r="S57" s="62">
        <f ca="1">AVERAGE(OFFSET($R$3,0,0,'Données projet'!$E$9+1,1))-AVERAGE(OFFSET($H$3,0,0,'Données projet'!$E$9+1,1))</f>
        <v>189.09998601768521</v>
      </c>
      <c r="T57" s="62">
        <f t="shared" si="34"/>
        <v>458.38901659119472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258.32245548047337</v>
      </c>
      <c r="S58" s="62">
        <f ca="1">AVERAGE(OFFSET($R$3,0,0,'Données projet'!$E$9+1,1))-AVERAGE(OFFSET($H$3,0,0,'Données projet'!$E$9+1,1))</f>
        <v>189.09998601768521</v>
      </c>
      <c r="T58" s="62">
        <f t="shared" si="34"/>
        <v>458.38901659119472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258.92981593862373</v>
      </c>
      <c r="S59" s="62">
        <f ca="1">AVERAGE(OFFSET($R$3,0,0,'Données projet'!$E$9+1,1))-AVERAGE(OFFSET($H$3,0,0,'Données projet'!$E$9+1,1))</f>
        <v>189.09998601768521</v>
      </c>
      <c r="T59" s="62">
        <f t="shared" si="34"/>
        <v>458.38901659119472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259.5266400506797</v>
      </c>
      <c r="S60" s="62">
        <f ca="1">AVERAGE(OFFSET($R$3,0,0,'Données projet'!$E$9+1,1))-AVERAGE(OFFSET($H$3,0,0,'Données projet'!$E$9+1,1))</f>
        <v>189.09998601768521</v>
      </c>
      <c r="T60" s="62">
        <f t="shared" si="34"/>
        <v>458.38901659119472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260.11311059869041</v>
      </c>
      <c r="S61" s="62">
        <f ca="1">AVERAGE(OFFSET($R$3,0,0,'Données projet'!$E$9+1,1))-AVERAGE(OFFSET($H$3,0,0,'Données projet'!$E$9+1,1))</f>
        <v>189.09998601768521</v>
      </c>
      <c r="T61" s="62">
        <f t="shared" si="34"/>
        <v>458.38901659119472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260.68940719384477</v>
      </c>
      <c r="S62" s="62">
        <f ca="1">AVERAGE(OFFSET($R$3,0,0,'Données projet'!$E$9+1,1))-AVERAGE(OFFSET($H$3,0,0,'Données projet'!$E$9+1,1))</f>
        <v>189.09998601768521</v>
      </c>
      <c r="T62" s="62">
        <f t="shared" si="34"/>
        <v>458.38901659119472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261.25570633147947</v>
      </c>
      <c r="S63" s="62">
        <f ca="1">AVERAGE(OFFSET($R$3,0,0,'Données projet'!$E$9+1,1))-AVERAGE(OFFSET($H$3,0,0,'Données projet'!$E$9+1,1))</f>
        <v>189.09998601768521</v>
      </c>
      <c r="T63" s="62">
        <f t="shared" si="34"/>
        <v>458.38901659119472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261.81218144513133</v>
      </c>
      <c r="S64" s="62">
        <f ca="1">AVERAGE(OFFSET($R$3,0,0,'Données projet'!$E$9+1,1))-AVERAGE(OFFSET($H$3,0,0,'Données projet'!$E$9+1,1))</f>
        <v>189.09998601768521</v>
      </c>
      <c r="T64" s="62">
        <f t="shared" si="34"/>
        <v>458.38901659119472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262.35900295965331</v>
      </c>
      <c r="S65" s="62">
        <f ca="1">AVERAGE(OFFSET($R$3,0,0,'Données projet'!$E$9+1,1))-AVERAGE(OFFSET($H$3,0,0,'Données projet'!$E$9+1,1))</f>
        <v>189.09998601768521</v>
      </c>
      <c r="T65" s="62">
        <f t="shared" si="34"/>
        <v>458.38901659119472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262.8963383434081</v>
      </c>
      <c r="S66" s="62">
        <f ca="1">AVERAGE(OFFSET($R$3,0,0,'Données projet'!$E$9+1,1))-AVERAGE(OFFSET($H$3,0,0,'Données projet'!$E$9+1,1))</f>
        <v>189.09998601768521</v>
      </c>
      <c r="T66" s="62">
        <f t="shared" si="34"/>
        <v>458.38901659119472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263.42435215955675</v>
      </c>
      <c r="S67" s="62">
        <f ca="1">AVERAGE(OFFSET($R$3,0,0,'Données projet'!$E$9+1,1))-AVERAGE(OFFSET($H$3,0,0,'Données projet'!$E$9+1,1))</f>
        <v>189.09998601768521</v>
      </c>
      <c r="T67" s="62">
        <f t="shared" si="34"/>
        <v>458.38901659119472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263.94320611645719</v>
      </c>
      <c r="S68" s="62">
        <f ca="1">AVERAGE(OFFSET($R$3,0,0,'Données projet'!$E$9+1,1))-AVERAGE(OFFSET($H$3,0,0,'Données projet'!$E$9+1,1))</f>
        <v>189.09998601768521</v>
      </c>
      <c r="T68" s="62">
        <f t="shared" si="34"/>
        <v>458.38901659119472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264.45305911718907</v>
      </c>
      <c r="S69" s="62">
        <f ca="1">AVERAGE(OFFSET($R$3,0,0,'Données projet'!$E$9+1,1))-AVERAGE(OFFSET($H$3,0,0,'Données projet'!$E$9+1,1))</f>
        <v>189.09998601768521</v>
      </c>
      <c r="T69" s="62">
        <f t="shared" ref="T69:T132" si="88">$T$3</f>
        <v>458.38901659119472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264.9540673082189</v>
      </c>
      <c r="S70" s="62">
        <f ca="1">AVERAGE(OFFSET($R$3,0,0,'Données projet'!$E$9+1,1))-AVERAGE(OFFSET($H$3,0,0,'Données projet'!$E$9+1,1))</f>
        <v>189.09998601768521</v>
      </c>
      <c r="T70" s="62">
        <f t="shared" si="88"/>
        <v>458.38901659119472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265.44638412722082</v>
      </c>
      <c r="S71" s="62">
        <f ca="1">AVERAGE(OFFSET($R$3,0,0,'Données projet'!$E$9+1,1))-AVERAGE(OFFSET($H$3,0,0,'Données projet'!$E$9+1,1))</f>
        <v>189.09998601768521</v>
      </c>
      <c r="T71" s="62">
        <f t="shared" si="88"/>
        <v>458.38901659119472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265.93016035006855</v>
      </c>
      <c r="S72" s="62">
        <f ca="1">AVERAGE(OFFSET($R$3,0,0,'Données projet'!$E$9+1,1))-AVERAGE(OFFSET($H$3,0,0,'Données projet'!$E$9+1,1))</f>
        <v>189.09998601768521</v>
      </c>
      <c r="T72" s="62">
        <f t="shared" si="88"/>
        <v>458.38901659119472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266.40554413701147</v>
      </c>
      <c r="S73" s="62">
        <f ca="1">AVERAGE(OFFSET($R$3,0,0,'Données projet'!$E$9+1,1))-AVERAGE(OFFSET($H$3,0,0,'Données projet'!$E$9+1,1))</f>
        <v>189.09998601768521</v>
      </c>
      <c r="T73" s="62">
        <f t="shared" si="88"/>
        <v>458.38901659119472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266.87268107804994</v>
      </c>
      <c r="S74" s="62">
        <f ca="1">AVERAGE(OFFSET($R$3,0,0,'Données projet'!$E$9+1,1))-AVERAGE(OFFSET($H$3,0,0,'Données projet'!$E$9+1,1))</f>
        <v>189.09998601768521</v>
      </c>
      <c r="T74" s="62">
        <f t="shared" si="88"/>
        <v>458.38901659119472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267.3317142375231</v>
      </c>
      <c r="S75" s="62">
        <f ca="1">AVERAGE(OFFSET($R$3,0,0,'Données projet'!$E$9+1,1))-AVERAGE(OFFSET($H$3,0,0,'Données projet'!$E$9+1,1))</f>
        <v>189.09998601768521</v>
      </c>
      <c r="T75" s="62">
        <f t="shared" si="88"/>
        <v>458.38901659119472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267.78278419792377</v>
      </c>
      <c r="S76" s="62">
        <f ca="1">AVERAGE(OFFSET($R$3,0,0,'Données projet'!$E$9+1,1))-AVERAGE(OFFSET($H$3,0,0,'Données projet'!$E$9+1,1))</f>
        <v>189.09998601768521</v>
      </c>
      <c r="T76" s="62">
        <f t="shared" si="88"/>
        <v>458.38901659119472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268.22602910295285</v>
      </c>
      <c r="S77" s="62">
        <f ca="1">AVERAGE(OFFSET($R$3,0,0,'Données projet'!$E$9+1,1))-AVERAGE(OFFSET($H$3,0,0,'Données projet'!$E$9+1,1))</f>
        <v>189.09998601768521</v>
      </c>
      <c r="T77" s="62">
        <f t="shared" si="88"/>
        <v>458.38901659119472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268.66158469982679</v>
      </c>
      <c r="S78" s="62">
        <f ca="1">AVERAGE(OFFSET($R$3,0,0,'Données projet'!$E$9+1,1))-AVERAGE(OFFSET($H$3,0,0,'Données projet'!$E$9+1,1))</f>
        <v>189.09998601768521</v>
      </c>
      <c r="T78" s="62">
        <f t="shared" si="88"/>
        <v>458.38901659119472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269.08958438085142</v>
      </c>
      <c r="S79" s="62">
        <f ca="1">AVERAGE(OFFSET($R$3,0,0,'Données projet'!$E$9+1,1))-AVERAGE(OFFSET($H$3,0,0,'Données projet'!$E$9+1,1))</f>
        <v>189.09998601768521</v>
      </c>
      <c r="T79" s="62">
        <f t="shared" si="88"/>
        <v>458.38901659119472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269.51015922427428</v>
      </c>
      <c r="S80" s="62">
        <f ca="1">AVERAGE(OFFSET($R$3,0,0,'Données projet'!$E$9+1,1))-AVERAGE(OFFSET($H$3,0,0,'Données projet'!$E$9+1,1))</f>
        <v>189.09998601768521</v>
      </c>
      <c r="T80" s="62">
        <f t="shared" si="88"/>
        <v>458.38901659119472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269.92343803442822</v>
      </c>
      <c r="S81" s="62">
        <f ca="1">AVERAGE(OFFSET($R$3,0,0,'Données projet'!$E$9+1,1))-AVERAGE(OFFSET($H$3,0,0,'Données projet'!$E$9+1,1))</f>
        <v>189.09998601768521</v>
      </c>
      <c r="T81" s="62">
        <f t="shared" si="88"/>
        <v>458.38901659119472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270.32954738117894</v>
      </c>
      <c r="S82" s="62">
        <f ca="1">AVERAGE(OFFSET($R$3,0,0,'Données projet'!$E$9+1,1))-AVERAGE(OFFSET($H$3,0,0,'Données projet'!$E$9+1,1))</f>
        <v>189.09998601768521</v>
      </c>
      <c r="T82" s="62">
        <f t="shared" si="88"/>
        <v>458.38901659119472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270.72861163868811</v>
      </c>
      <c r="S83" s="62">
        <f ca="1">AVERAGE(OFFSET($R$3,0,0,'Données projet'!$E$9+1,1))-AVERAGE(OFFSET($H$3,0,0,'Données projet'!$E$9+1,1))</f>
        <v>189.09998601768521</v>
      </c>
      <c r="T83" s="62">
        <f t="shared" si="88"/>
        <v>458.38901659119472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271.12075302350343</v>
      </c>
      <c r="S84" s="62">
        <f ca="1">AVERAGE(OFFSET($R$3,0,0,'Données projet'!$E$9+1,1))-AVERAGE(OFFSET($H$3,0,0,'Données projet'!$E$9+1,1))</f>
        <v>189.09998601768521</v>
      </c>
      <c r="T84" s="62">
        <f t="shared" si="88"/>
        <v>458.38901659119472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271.50609163198902</v>
      </c>
      <c r="S85" s="62">
        <f ca="1">AVERAGE(OFFSET($R$3,0,0,'Données projet'!$E$9+1,1))-AVERAGE(OFFSET($H$3,0,0,'Données projet'!$E$9+1,1))</f>
        <v>189.09998601768521</v>
      </c>
      <c r="T85" s="62">
        <f t="shared" si="88"/>
        <v>458.38901659119472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271.88474547710547</v>
      </c>
      <c r="S86" s="62">
        <f ca="1">AVERAGE(OFFSET($R$3,0,0,'Données projet'!$E$9+1,1))-AVERAGE(OFFSET($H$3,0,0,'Données projet'!$E$9+1,1))</f>
        <v>189.09998601768521</v>
      </c>
      <c r="T86" s="62">
        <f t="shared" si="88"/>
        <v>458.38901659119472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272.2568305245523</v>
      </c>
      <c r="S87" s="62">
        <f ca="1">AVERAGE(OFFSET($R$3,0,0,'Données projet'!$E$9+1,1))-AVERAGE(OFFSET($H$3,0,0,'Données projet'!$E$9+1,1))</f>
        <v>189.09998601768521</v>
      </c>
      <c r="T87" s="62">
        <f t="shared" si="88"/>
        <v>458.38901659119472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272.6224607282835</v>
      </c>
      <c r="S88" s="62">
        <f ca="1">AVERAGE(OFFSET($R$3,0,0,'Données projet'!$E$9+1,1))-AVERAGE(OFFSET($H$3,0,0,'Données projet'!$E$9+1,1))</f>
        <v>189.09998601768521</v>
      </c>
      <c r="T88" s="62">
        <f t="shared" si="88"/>
        <v>458.38901659119472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272.98174806540669</v>
      </c>
      <c r="S89" s="62">
        <f ca="1">AVERAGE(OFFSET($R$3,0,0,'Données projet'!$E$9+1,1))-AVERAGE(OFFSET($H$3,0,0,'Données projet'!$E$9+1,1))</f>
        <v>189.09998601768521</v>
      </c>
      <c r="T89" s="62">
        <f t="shared" si="88"/>
        <v>458.38901659119472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273.33480257047682</v>
      </c>
      <c r="S90" s="62">
        <f ca="1">AVERAGE(OFFSET($R$3,0,0,'Données projet'!$E$9+1,1))-AVERAGE(OFFSET($H$3,0,0,'Données projet'!$E$9+1,1))</f>
        <v>189.09998601768521</v>
      </c>
      <c r="T90" s="62">
        <f t="shared" si="88"/>
        <v>458.38901659119472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273.68173236919569</v>
      </c>
      <c r="S91" s="62">
        <f ca="1">AVERAGE(OFFSET($R$3,0,0,'Données projet'!$E$9+1,1))-AVERAGE(OFFSET($H$3,0,0,'Données projet'!$E$9+1,1))</f>
        <v>189.09998601768521</v>
      </c>
      <c r="T91" s="62">
        <f t="shared" si="88"/>
        <v>458.38901659119472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274.02264371152557</v>
      </c>
      <c r="S92" s="62">
        <f ca="1">AVERAGE(OFFSET($R$3,0,0,'Données projet'!$E$9+1,1))-AVERAGE(OFFSET($H$3,0,0,'Données projet'!$E$9+1,1))</f>
        <v>189.09998601768521</v>
      </c>
      <c r="T92" s="62">
        <f t="shared" si="88"/>
        <v>458.38901659119472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274.35764100422966</v>
      </c>
      <c r="S93" s="62">
        <f ca="1">AVERAGE(OFFSET($R$3,0,0,'Données projet'!$E$9+1,1))-AVERAGE(OFFSET($H$3,0,0,'Données projet'!$E$9+1,1))</f>
        <v>189.09998601768521</v>
      </c>
      <c r="T93" s="62">
        <f t="shared" si="88"/>
        <v>458.38901659119472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274.68682684284704</v>
      </c>
      <c r="S94" s="62">
        <f ca="1">AVERAGE(OFFSET($R$3,0,0,'Données projet'!$E$9+1,1))-AVERAGE(OFFSET($H$3,0,0,'Données projet'!$E$9+1,1))</f>
        <v>189.09998601768521</v>
      </c>
      <c r="T94" s="62">
        <f t="shared" si="88"/>
        <v>458.38901659119472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275.01030204311371</v>
      </c>
      <c r="S95" s="62">
        <f ca="1">AVERAGE(OFFSET($R$3,0,0,'Données projet'!$E$9+1,1))-AVERAGE(OFFSET($H$3,0,0,'Données projet'!$E$9+1,1))</f>
        <v>189.09998601768521</v>
      </c>
      <c r="T95" s="62">
        <f t="shared" si="88"/>
        <v>458.38901659119472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275.32816567183795</v>
      </c>
      <c r="S96" s="62">
        <f ca="1">AVERAGE(OFFSET($R$3,0,0,'Données projet'!$E$9+1,1))-AVERAGE(OFFSET($H$3,0,0,'Données projet'!$E$9+1,1))</f>
        <v>189.09998601768521</v>
      </c>
      <c r="T96" s="62">
        <f t="shared" si="88"/>
        <v>458.38901659119472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275.64051507724048</v>
      </c>
      <c r="S97" s="62">
        <f ca="1">AVERAGE(OFFSET($R$3,0,0,'Données projet'!$E$9+1,1))-AVERAGE(OFFSET($H$3,0,0,'Données projet'!$E$9+1,1))</f>
        <v>189.09998601768521</v>
      </c>
      <c r="T97" s="62">
        <f t="shared" si="88"/>
        <v>458.38901659119472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275.94744591876793</v>
      </c>
      <c r="S98" s="62">
        <f ca="1">AVERAGE(OFFSET($R$3,0,0,'Données projet'!$E$9+1,1))-AVERAGE(OFFSET($H$3,0,0,'Données projet'!$E$9+1,1))</f>
        <v>189.09998601768521</v>
      </c>
      <c r="T98" s="62">
        <f t="shared" si="88"/>
        <v>458.38901659119472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276.24905219638941</v>
      </c>
      <c r="S99" s="62">
        <f ca="1">AVERAGE(OFFSET($R$3,0,0,'Données projet'!$E$9+1,1))-AVERAGE(OFFSET($H$3,0,0,'Données projet'!$E$9+1,1))</f>
        <v>189.09998601768521</v>
      </c>
      <c r="T99" s="62">
        <f t="shared" si="88"/>
        <v>458.38901659119472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276.5454262793848</v>
      </c>
      <c r="S100" s="62">
        <f ca="1">AVERAGE(OFFSET($R$3,0,0,'Données projet'!$E$9+1,1))-AVERAGE(OFFSET($H$3,0,0,'Données projet'!$E$9+1,1))</f>
        <v>189.09998601768521</v>
      </c>
      <c r="T100" s="62">
        <f t="shared" si="88"/>
        <v>458.38901659119472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276.83665893463336</v>
      </c>
      <c r="S101" s="62">
        <f ca="1">AVERAGE(OFFSET($R$3,0,0,'Données projet'!$E$9+1,1))-AVERAGE(OFFSET($H$3,0,0,'Données projet'!$E$9+1,1))</f>
        <v>189.09998601768521</v>
      </c>
      <c r="T101" s="62">
        <f t="shared" si="88"/>
        <v>458.38901659119472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277.12283935441212</v>
      </c>
      <c r="S102" s="62">
        <f ca="1">AVERAGE(OFFSET($R$3,0,0,'Données projet'!$E$9+1,1))-AVERAGE(OFFSET($H$3,0,0,'Données projet'!$E$9+1,1))</f>
        <v>189.09998601768521</v>
      </c>
      <c r="T102" s="62">
        <f t="shared" si="88"/>
        <v>458.38901659119472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277.40405518371119</v>
      </c>
      <c r="S103" s="62">
        <f ca="1">AVERAGE(OFFSET($R$3,0,0,'Données projet'!$E$9+1,1))-AVERAGE(OFFSET($H$3,0,0,'Données projet'!$E$9+1,1))</f>
        <v>189.09998601768521</v>
      </c>
      <c r="T103" s="62">
        <f t="shared" si="88"/>
        <v>458.38901659119472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277.68039254707639</v>
      </c>
      <c r="S104" s="62">
        <f ca="1">AVERAGE(OFFSET($R$3,0,0,'Données projet'!$E$9+1,1))-AVERAGE(OFFSET($H$3,0,0,'Données projet'!$E$9+1,1))</f>
        <v>189.09998601768521</v>
      </c>
      <c r="T104" s="62">
        <f t="shared" si="88"/>
        <v>458.38901659119472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277.95193607498493</v>
      </c>
      <c r="S105" s="62">
        <f ca="1">AVERAGE(OFFSET($R$3,0,0,'Données projet'!$E$9+1,1))-AVERAGE(OFFSET($H$3,0,0,'Données projet'!$E$9+1,1))</f>
        <v>189.09998601768521</v>
      </c>
      <c r="T105" s="62">
        <f t="shared" si="88"/>
        <v>458.38901659119472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278.21876892976468</v>
      </c>
      <c r="S106" s="62">
        <f ca="1">AVERAGE(OFFSET($R$3,0,0,'Données projet'!$E$9+1,1))-AVERAGE(OFFSET($H$3,0,0,'Données projet'!$E$9+1,1))</f>
        <v>189.09998601768521</v>
      </c>
      <c r="T106" s="62">
        <f t="shared" si="88"/>
        <v>458.38901659119472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278.4809728310629</v>
      </c>
      <c r="S107" s="62">
        <f ca="1">AVERAGE(OFFSET($R$3,0,0,'Données projet'!$E$9+1,1))-AVERAGE(OFFSET($H$3,0,0,'Données projet'!$E$9+1,1))</f>
        <v>189.09998601768521</v>
      </c>
      <c r="T107" s="62">
        <f t="shared" si="88"/>
        <v>458.38901659119472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278.73862808087375</v>
      </c>
      <c r="S108" s="62">
        <f ca="1">AVERAGE(OFFSET($R$3,0,0,'Données projet'!$E$9+1,1))-AVERAGE(OFFSET($H$3,0,0,'Données projet'!$E$9+1,1))</f>
        <v>189.09998601768521</v>
      </c>
      <c r="T108" s="62">
        <f t="shared" si="88"/>
        <v>458.38901659119472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278.99181358813109</v>
      </c>
      <c r="S109" s="62">
        <f ca="1">AVERAGE(OFFSET($R$3,0,0,'Données projet'!$E$9+1,1))-AVERAGE(OFFSET($H$3,0,0,'Données projet'!$E$9+1,1))</f>
        <v>189.09998601768521</v>
      </c>
      <c r="T109" s="62">
        <f t="shared" si="88"/>
        <v>458.38901659119472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279.24060689287563</v>
      </c>
      <c r="S110" s="62">
        <f ca="1">AVERAGE(OFFSET($R$3,0,0,'Données projet'!$E$9+1,1))-AVERAGE(OFFSET($H$3,0,0,'Données projet'!$E$9+1,1))</f>
        <v>189.09998601768521</v>
      </c>
      <c r="T110" s="62">
        <f t="shared" si="88"/>
        <v>458.38901659119472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279.48508419000132</v>
      </c>
      <c r="S111" s="62">
        <f ca="1">AVERAGE(OFFSET($R$3,0,0,'Données projet'!$E$9+1,1))-AVERAGE(OFFSET($H$3,0,0,'Données projet'!$E$9+1,1))</f>
        <v>189.09998601768521</v>
      </c>
      <c r="T111" s="62">
        <f t="shared" si="88"/>
        <v>458.38901659119472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279.72532035259127</v>
      </c>
      <c r="S112" s="62">
        <f ca="1">AVERAGE(OFFSET($R$3,0,0,'Données projet'!$E$9+1,1))-AVERAGE(OFFSET($H$3,0,0,'Données projet'!$E$9+1,1))</f>
        <v>189.09998601768521</v>
      </c>
      <c r="T112" s="62">
        <f t="shared" si="88"/>
        <v>458.38901659119472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279.96138895484785</v>
      </c>
      <c r="S113" s="62">
        <f ca="1">AVERAGE(OFFSET($R$3,0,0,'Données projet'!$E$9+1,1))-AVERAGE(OFFSET($H$3,0,0,'Données projet'!$E$9+1,1))</f>
        <v>189.09998601768521</v>
      </c>
      <c r="T113" s="62">
        <f t="shared" si="88"/>
        <v>458.38901659119472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280.19336229462556</v>
      </c>
      <c r="S114" s="62">
        <f ca="1">AVERAGE(OFFSET($R$3,0,0,'Données projet'!$E$9+1,1))-AVERAGE(OFFSET($H$3,0,0,'Données projet'!$E$9+1,1))</f>
        <v>189.09998601768521</v>
      </c>
      <c r="T114" s="62">
        <f t="shared" si="88"/>
        <v>458.38901659119472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280.42131141557286</v>
      </c>
      <c r="S115" s="62">
        <f ca="1">AVERAGE(OFFSET($R$3,0,0,'Données projet'!$E$9+1,1))-AVERAGE(OFFSET($H$3,0,0,'Données projet'!$E$9+1,1))</f>
        <v>189.09998601768521</v>
      </c>
      <c r="T115" s="62">
        <f t="shared" si="88"/>
        <v>458.38901659119472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280.64530612888962</v>
      </c>
      <c r="S116" s="62">
        <f ca="1">AVERAGE(OFFSET($R$3,0,0,'Données projet'!$E$9+1,1))-AVERAGE(OFFSET($H$3,0,0,'Données projet'!$E$9+1,1))</f>
        <v>189.09998601768521</v>
      </c>
      <c r="T116" s="62">
        <f t="shared" si="88"/>
        <v>458.38901659119472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280.86541503470744</v>
      </c>
      <c r="S117" s="62">
        <f ca="1">AVERAGE(OFFSET($R$3,0,0,'Données projet'!$E$9+1,1))-AVERAGE(OFFSET($H$3,0,0,'Données projet'!$E$9+1,1))</f>
        <v>189.09998601768521</v>
      </c>
      <c r="T117" s="62">
        <f t="shared" si="88"/>
        <v>458.38901659119472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281.08170554309925</v>
      </c>
      <c r="S118" s="62">
        <f ca="1">AVERAGE(OFFSET($R$3,0,0,'Données projet'!$E$9+1,1))-AVERAGE(OFFSET($H$3,0,0,'Données projet'!$E$9+1,1))</f>
        <v>189.09998601768521</v>
      </c>
      <c r="T118" s="62">
        <f t="shared" si="88"/>
        <v>458.38901659119472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281.29424389472348</v>
      </c>
      <c r="S119" s="62">
        <f ca="1">AVERAGE(OFFSET($R$3,0,0,'Données projet'!$E$9+1,1))-AVERAGE(OFFSET($H$3,0,0,'Données projet'!$E$9+1,1))</f>
        <v>189.09998601768521</v>
      </c>
      <c r="T119" s="62">
        <f t="shared" si="88"/>
        <v>458.38901659119472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281.50309518111163</v>
      </c>
      <c r="S120" s="62">
        <f ca="1">AVERAGE(OFFSET($R$3,0,0,'Données projet'!$E$9+1,1))-AVERAGE(OFFSET($H$3,0,0,'Données projet'!$E$9+1,1))</f>
        <v>189.09998601768521</v>
      </c>
      <c r="T120" s="62">
        <f t="shared" si="88"/>
        <v>458.38901659119472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281.70832336460239</v>
      </c>
      <c r="S121" s="62">
        <f ca="1">AVERAGE(OFFSET($R$3,0,0,'Données projet'!$E$9+1,1))-AVERAGE(OFFSET($H$3,0,0,'Données projet'!$E$9+1,1))</f>
        <v>189.09998601768521</v>
      </c>
      <c r="T121" s="62">
        <f t="shared" si="88"/>
        <v>458.38901659119472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281.90999129793113</v>
      </c>
      <c r="S122" s="62">
        <f ca="1">AVERAGE(OFFSET($R$3,0,0,'Données projet'!$E$9+1,1))-AVERAGE(OFFSET($H$3,0,0,'Données projet'!$E$9+1,1))</f>
        <v>189.09998601768521</v>
      </c>
      <c r="T122" s="62">
        <f t="shared" si="88"/>
        <v>458.38901659119472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282.10816074347861</v>
      </c>
      <c r="S123" s="62">
        <f ca="1">AVERAGE(OFFSET($R$3,0,0,'Données projet'!$E$9+1,1))-AVERAGE(OFFSET($H$3,0,0,'Données projet'!$E$9+1,1))</f>
        <v>189.09998601768521</v>
      </c>
      <c r="T123" s="62">
        <f t="shared" si="88"/>
        <v>458.38901659119472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282.30289239218638</v>
      </c>
      <c r="S124" s="62">
        <f ca="1">AVERAGE(OFFSET($R$3,0,0,'Données projet'!$E$9+1,1))-AVERAGE(OFFSET($H$3,0,0,'Données projet'!$E$9+1,1))</f>
        <v>189.09998601768521</v>
      </c>
      <c r="T124" s="62">
        <f t="shared" si="88"/>
        <v>458.38901659119472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282.49424588214379</v>
      </c>
      <c r="S125" s="62">
        <f ca="1">AVERAGE(OFFSET($R$3,0,0,'Données projet'!$E$9+1,1))-AVERAGE(OFFSET($H$3,0,0,'Données projet'!$E$9+1,1))</f>
        <v>189.09998601768521</v>
      </c>
      <c r="T125" s="62">
        <f t="shared" si="88"/>
        <v>458.38901659119472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282.68227981685266</v>
      </c>
      <c r="S126" s="62">
        <f ca="1">AVERAGE(OFFSET($R$3,0,0,'Données projet'!$E$9+1,1))-AVERAGE(OFFSET($H$3,0,0,'Données projet'!$E$9+1,1))</f>
        <v>189.09998601768521</v>
      </c>
      <c r="T126" s="62">
        <f t="shared" si="88"/>
        <v>458.38901659119472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282.86705178317533</v>
      </c>
      <c r="S127" s="62">
        <f ca="1">AVERAGE(OFFSET($R$3,0,0,'Données projet'!$E$9+1,1))-AVERAGE(OFFSET($H$3,0,0,'Données projet'!$E$9+1,1))</f>
        <v>189.09998601768521</v>
      </c>
      <c r="T127" s="62">
        <f t="shared" si="88"/>
        <v>458.38901659119472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283.04861836897049</v>
      </c>
      <c r="S128" s="62">
        <f ca="1">AVERAGE(OFFSET($R$3,0,0,'Données projet'!$E$9+1,1))-AVERAGE(OFFSET($H$3,0,0,'Données projet'!$E$9+1,1))</f>
        <v>189.09998601768521</v>
      </c>
      <c r="T128" s="62">
        <f t="shared" si="88"/>
        <v>458.38901659119472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283.2270351804242</v>
      </c>
      <c r="S129" s="62">
        <f ca="1">AVERAGE(OFFSET($R$3,0,0,'Données projet'!$E$9+1,1))-AVERAGE(OFFSET($H$3,0,0,'Données projet'!$E$9+1,1))</f>
        <v>189.09998601768521</v>
      </c>
      <c r="T129" s="62">
        <f t="shared" si="88"/>
        <v>458.38901659119472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283.40235685907942</v>
      </c>
      <c r="S130" s="62">
        <f ca="1">AVERAGE(OFFSET($R$3,0,0,'Données projet'!$E$9+1,1))-AVERAGE(OFFSET($H$3,0,0,'Données projet'!$E$9+1,1))</f>
        <v>189.09998601768521</v>
      </c>
      <c r="T130" s="62">
        <f t="shared" si="88"/>
        <v>458.38901659119472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283.57463709857052</v>
      </c>
      <c r="S131" s="62">
        <f ca="1">AVERAGE(OFFSET($R$3,0,0,'Données projet'!$E$9+1,1))-AVERAGE(OFFSET($H$3,0,0,'Données projet'!$E$9+1,1))</f>
        <v>189.09998601768521</v>
      </c>
      <c r="T131" s="62">
        <f t="shared" si="88"/>
        <v>458.38901659119472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283.74392866106734</v>
      </c>
      <c r="S132" s="62">
        <f ca="1">AVERAGE(OFFSET($R$3,0,0,'Données projet'!$E$9+1,1))-AVERAGE(OFFSET($H$3,0,0,'Données projet'!$E$9+1,1))</f>
        <v>189.09998601768521</v>
      </c>
      <c r="T132" s="62">
        <f t="shared" si="88"/>
        <v>458.38901659119472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283.9102833934341</v>
      </c>
      <c r="S133" s="62">
        <f ca="1">AVERAGE(OFFSET($R$3,0,0,'Données projet'!$E$9+1,1))-AVERAGE(OFFSET($H$3,0,0,'Données projet'!$E$9+1,1))</f>
        <v>189.09998601768521</v>
      </c>
      <c r="T133" s="62">
        <f t="shared" ref="T133:T196" si="142">$T$3</f>
        <v>458.38901659119472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284.07375224310772</v>
      </c>
      <c r="S134" s="62">
        <f ca="1">AVERAGE(OFFSET($R$3,0,0,'Données projet'!$E$9+1,1))-AVERAGE(OFFSET($H$3,0,0,'Données projet'!$E$9+1,1))</f>
        <v>189.09998601768521</v>
      </c>
      <c r="T134" s="62">
        <f t="shared" si="142"/>
        <v>458.38901659119472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284.23438527370115</v>
      </c>
      <c r="S135" s="62">
        <f ca="1">AVERAGE(OFFSET($R$3,0,0,'Données projet'!$E$9+1,1))-AVERAGE(OFFSET($H$3,0,0,'Données projet'!$E$9+1,1))</f>
        <v>189.09998601768521</v>
      </c>
      <c r="T135" s="62">
        <f t="shared" si="142"/>
        <v>458.38901659119472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284.39223168033539</v>
      </c>
      <c r="S136" s="62">
        <f ca="1">AVERAGE(OFFSET($R$3,0,0,'Données projet'!$E$9+1,1))-AVERAGE(OFFSET($H$3,0,0,'Données projet'!$E$9+1,1))</f>
        <v>189.09998601768521</v>
      </c>
      <c r="T136" s="62">
        <f t="shared" si="142"/>
        <v>458.38901659119472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284.54733980470627</v>
      </c>
      <c r="S137" s="62">
        <f ca="1">AVERAGE(OFFSET($R$3,0,0,'Données projet'!$E$9+1,1))-AVERAGE(OFFSET($H$3,0,0,'Données projet'!$E$9+1,1))</f>
        <v>189.09998601768521</v>
      </c>
      <c r="T137" s="62">
        <f t="shared" si="142"/>
        <v>458.38901659119472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284.69975714988914</v>
      </c>
      <c r="S138" s="62">
        <f ca="1">AVERAGE(OFFSET($R$3,0,0,'Données projet'!$E$9+1,1))-AVERAGE(OFFSET($H$3,0,0,'Données projet'!$E$9+1,1))</f>
        <v>189.09998601768521</v>
      </c>
      <c r="T138" s="62">
        <f t="shared" si="142"/>
        <v>458.38901659119472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284.84953039488721</v>
      </c>
      <c r="S139" s="62">
        <f ca="1">AVERAGE(OFFSET($R$3,0,0,'Données projet'!$E$9+1,1))-AVERAGE(OFFSET($H$3,0,0,'Données projet'!$E$9+1,1))</f>
        <v>189.09998601768521</v>
      </c>
      <c r="T139" s="62">
        <f t="shared" si="142"/>
        <v>458.38901659119472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284.99670540892737</v>
      </c>
      <c r="S140" s="62">
        <f ca="1">AVERAGE(OFFSET($R$3,0,0,'Données projet'!$E$9+1,1))-AVERAGE(OFFSET($H$3,0,0,'Données projet'!$E$9+1,1))</f>
        <v>189.09998601768521</v>
      </c>
      <c r="T140" s="62">
        <f t="shared" si="142"/>
        <v>458.38901659119472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285.14132726550793</v>
      </c>
      <c r="S141" s="62">
        <f ca="1">AVERAGE(OFFSET($R$3,0,0,'Données projet'!$E$9+1,1))-AVERAGE(OFFSET($H$3,0,0,'Données projet'!$E$9+1,1))</f>
        <v>189.09998601768521</v>
      </c>
      <c r="T141" s="62">
        <f t="shared" si="142"/>
        <v>458.38901659119472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285.28344025620288</v>
      </c>
      <c r="S142" s="62">
        <f ca="1">AVERAGE(OFFSET($R$3,0,0,'Données projet'!$E$9+1,1))-AVERAGE(OFFSET($H$3,0,0,'Données projet'!$E$9+1,1))</f>
        <v>189.09998601768521</v>
      </c>
      <c r="T142" s="62">
        <f t="shared" si="142"/>
        <v>458.38901659119472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285.42308790422635</v>
      </c>
      <c r="S143" s="62">
        <f ca="1">AVERAGE(OFFSET($R$3,0,0,'Données projet'!$E$9+1,1))-AVERAGE(OFFSET($H$3,0,0,'Données projet'!$E$9+1,1))</f>
        <v>189.09998601768521</v>
      </c>
      <c r="T143" s="62">
        <f t="shared" si="142"/>
        <v>458.38901659119472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285.56031297776201</v>
      </c>
      <c r="S144" s="62">
        <f ca="1">AVERAGE(OFFSET($R$3,0,0,'Données projet'!$E$9+1,1))-AVERAGE(OFFSET($H$3,0,0,'Données projet'!$E$9+1,1))</f>
        <v>189.09998601768521</v>
      </c>
      <c r="T144" s="62">
        <f t="shared" si="142"/>
        <v>458.38901659119472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285.69515750306107</v>
      </c>
      <c r="S145" s="62">
        <f ca="1">AVERAGE(OFFSET($R$3,0,0,'Données projet'!$E$9+1,1))-AVERAGE(OFFSET($H$3,0,0,'Données projet'!$E$9+1,1))</f>
        <v>189.09998601768521</v>
      </c>
      <c r="T145" s="62">
        <f t="shared" si="142"/>
        <v>458.38901659119472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285.82766277731344</v>
      </c>
      <c r="S146" s="62">
        <f ca="1">AVERAGE(OFFSET($R$3,0,0,'Données projet'!$E$9+1,1))-AVERAGE(OFFSET($H$3,0,0,'Données projet'!$E$9+1,1))</f>
        <v>189.09998601768521</v>
      </c>
      <c r="T146" s="62">
        <f t="shared" si="142"/>
        <v>458.38901659119472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285.95786938129487</v>
      </c>
      <c r="S147" s="62">
        <f ca="1">AVERAGE(OFFSET($R$3,0,0,'Données projet'!$E$9+1,1))-AVERAGE(OFFSET($H$3,0,0,'Données projet'!$E$9+1,1))</f>
        <v>189.09998601768521</v>
      </c>
      <c r="T147" s="62">
        <f t="shared" si="142"/>
        <v>458.38901659119472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286.08581719179557</v>
      </c>
      <c r="S148" s="62">
        <f ca="1">AVERAGE(OFFSET($R$3,0,0,'Données projet'!$E$9+1,1))-AVERAGE(OFFSET($H$3,0,0,'Données projet'!$E$9+1,1))</f>
        <v>189.09998601768521</v>
      </c>
      <c r="T148" s="62">
        <f t="shared" si="142"/>
        <v>458.38901659119472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286.21154539383264</v>
      </c>
      <c r="S149" s="62">
        <f ca="1">AVERAGE(OFFSET($R$3,0,0,'Données projet'!$E$9+1,1))-AVERAGE(OFFSET($H$3,0,0,'Données projet'!$E$9+1,1))</f>
        <v>189.09998601768521</v>
      </c>
      <c r="T149" s="62">
        <f t="shared" si="142"/>
        <v>458.38901659119472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286.3350924926504</v>
      </c>
      <c r="S150" s="62">
        <f ca="1">AVERAGE(OFFSET($R$3,0,0,'Données projet'!$E$9+1,1))-AVERAGE(OFFSET($H$3,0,0,'Données projet'!$E$9+1,1))</f>
        <v>189.09998601768521</v>
      </c>
      <c r="T150" s="62">
        <f t="shared" si="142"/>
        <v>458.38901659119472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286.45649632551368</v>
      </c>
      <c r="S151" s="62">
        <f ca="1">AVERAGE(OFFSET($R$3,0,0,'Données projet'!$E$9+1,1))-AVERAGE(OFFSET($H$3,0,0,'Données projet'!$E$9+1,1))</f>
        <v>189.09998601768521</v>
      </c>
      <c r="T151" s="62">
        <f t="shared" si="142"/>
        <v>458.38901659119472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286.57579407329507</v>
      </c>
      <c r="S152" s="62">
        <f ca="1">AVERAGE(OFFSET($R$3,0,0,'Données projet'!$E$9+1,1))-AVERAGE(OFFSET($H$3,0,0,'Données projet'!$E$9+1,1))</f>
        <v>189.09998601768521</v>
      </c>
      <c r="T152" s="62">
        <f t="shared" si="142"/>
        <v>458.38901659119472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286.69302227186233</v>
      </c>
      <c r="S153" s="62">
        <f ca="1">AVERAGE(OFFSET($R$3,0,0,'Données projet'!$E$9+1,1))-AVERAGE(OFFSET($H$3,0,0,'Données projet'!$E$9+1,1))</f>
        <v>189.09998601768521</v>
      </c>
      <c r="T153" s="62">
        <f t="shared" si="142"/>
        <v>458.38901659119472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286.80821682326734</v>
      </c>
      <c r="S154" s="62">
        <f ca="1">AVERAGE(OFFSET($R$3,0,0,'Données projet'!$E$9+1,1))-AVERAGE(OFFSET($H$3,0,0,'Données projet'!$E$9+1,1))</f>
        <v>189.09998601768521</v>
      </c>
      <c r="T154" s="62">
        <f t="shared" si="142"/>
        <v>458.38901659119472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286.92141300674189</v>
      </c>
      <c r="S155" s="62">
        <f ca="1">AVERAGE(OFFSET($R$3,0,0,'Données projet'!$E$9+1,1))-AVERAGE(OFFSET($H$3,0,0,'Données projet'!$E$9+1,1))</f>
        <v>189.09998601768521</v>
      </c>
      <c r="T155" s="62">
        <f t="shared" si="142"/>
        <v>458.38901659119472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287.03264548950199</v>
      </c>
      <c r="S156" s="62">
        <f ca="1">AVERAGE(OFFSET($R$3,0,0,'Données projet'!$E$9+1,1))-AVERAGE(OFFSET($H$3,0,0,'Données projet'!$E$9+1,1))</f>
        <v>189.09998601768521</v>
      </c>
      <c r="T156" s="62">
        <f t="shared" si="142"/>
        <v>458.38901659119472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287.14194833736474</v>
      </c>
      <c r="S157" s="62">
        <f ca="1">AVERAGE(OFFSET($R$3,0,0,'Données projet'!$E$9+1,1))-AVERAGE(OFFSET($H$3,0,0,'Données projet'!$E$9+1,1))</f>
        <v>189.09998601768521</v>
      </c>
      <c r="T157" s="62">
        <f t="shared" si="142"/>
        <v>458.38901659119472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287.24935502518167</v>
      </c>
      <c r="S158" s="62">
        <f ca="1">AVERAGE(OFFSET($R$3,0,0,'Données projet'!$E$9+1,1))-AVERAGE(OFFSET($H$3,0,0,'Données projet'!$E$9+1,1))</f>
        <v>189.09998601768521</v>
      </c>
      <c r="T158" s="62">
        <f t="shared" si="142"/>
        <v>458.38901659119472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287.35489844709031</v>
      </c>
      <c r="S159" s="62">
        <f ca="1">AVERAGE(OFFSET($R$3,0,0,'Données projet'!$E$9+1,1))-AVERAGE(OFFSET($H$3,0,0,'Données projet'!$E$9+1,1))</f>
        <v>189.09998601768521</v>
      </c>
      <c r="T159" s="62">
        <f t="shared" si="142"/>
        <v>458.38901659119472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287.45861092658856</v>
      </c>
      <c r="S160" s="62">
        <f ca="1">AVERAGE(OFFSET($R$3,0,0,'Données projet'!$E$9+1,1))-AVERAGE(OFFSET($H$3,0,0,'Données projet'!$E$9+1,1))</f>
        <v>189.09998601768521</v>
      </c>
      <c r="T160" s="62">
        <f t="shared" si="142"/>
        <v>458.38901659119472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287.56052422643398</v>
      </c>
      <c r="S161" s="62">
        <f ca="1">AVERAGE(OFFSET($R$3,0,0,'Données projet'!$E$9+1,1))-AVERAGE(OFFSET($H$3,0,0,'Données projet'!$E$9+1,1))</f>
        <v>189.09998601768521</v>
      </c>
      <c r="T161" s="62">
        <f t="shared" si="142"/>
        <v>458.38901659119472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287.66066955837096</v>
      </c>
      <c r="S162" s="62">
        <f ca="1">AVERAGE(OFFSET($R$3,0,0,'Données projet'!$E$9+1,1))-AVERAGE(OFFSET($H$3,0,0,'Données projet'!$E$9+1,1))</f>
        <v>189.09998601768521</v>
      </c>
      <c r="T162" s="62">
        <f t="shared" si="142"/>
        <v>458.38901659119472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287.75907759269035</v>
      </c>
      <c r="S163" s="62">
        <f ca="1">AVERAGE(OFFSET($R$3,0,0,'Données projet'!$E$9+1,1))-AVERAGE(OFFSET($H$3,0,0,'Données projet'!$E$9+1,1))</f>
        <v>189.09998601768521</v>
      </c>
      <c r="T163" s="62">
        <f t="shared" si="142"/>
        <v>458.38901659119472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287.85577846762169</v>
      </c>
      <c r="S164" s="62">
        <f ca="1">AVERAGE(OFFSET($R$3,0,0,'Données projet'!$E$9+1,1))-AVERAGE(OFFSET($H$3,0,0,'Données projet'!$E$9+1,1))</f>
        <v>189.09998601768521</v>
      </c>
      <c r="T164" s="62">
        <f t="shared" si="142"/>
        <v>458.38901659119472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287.9508017985637</v>
      </c>
      <c r="S165" s="62">
        <f ca="1">AVERAGE(OFFSET($R$3,0,0,'Données projet'!$E$9+1,1))-AVERAGE(OFFSET($H$3,0,0,'Données projet'!$E$9+1,1))</f>
        <v>189.09998601768521</v>
      </c>
      <c r="T165" s="62">
        <f t="shared" si="142"/>
        <v>458.38901659119472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288.04417668715422</v>
      </c>
      <c r="S166" s="62">
        <f ca="1">AVERAGE(OFFSET($R$3,0,0,'Données projet'!$E$9+1,1))-AVERAGE(OFFSET($H$3,0,0,'Données projet'!$E$9+1,1))</f>
        <v>189.09998601768521</v>
      </c>
      <c r="T166" s="62">
        <f t="shared" si="142"/>
        <v>458.38901659119472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288.13593173018268</v>
      </c>
      <c r="S167" s="62">
        <f ca="1">AVERAGE(OFFSET($R$3,0,0,'Données projet'!$E$9+1,1))-AVERAGE(OFFSET($H$3,0,0,'Données projet'!$E$9+1,1))</f>
        <v>189.09998601768521</v>
      </c>
      <c r="T167" s="62">
        <f t="shared" si="142"/>
        <v>458.38901659119472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288.22609502834814</v>
      </c>
      <c r="S168" s="62">
        <f ca="1">AVERAGE(OFFSET($R$3,0,0,'Données projet'!$E$9+1,1))-AVERAGE(OFFSET($H$3,0,0,'Données projet'!$E$9+1,1))</f>
        <v>189.09998601768521</v>
      </c>
      <c r="T168" s="62">
        <f t="shared" si="142"/>
        <v>458.38901659119472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288.31469419486541</v>
      </c>
      <c r="S169" s="62">
        <f ca="1">AVERAGE(OFFSET($R$3,0,0,'Données projet'!$E$9+1,1))-AVERAGE(OFFSET($H$3,0,0,'Données projet'!$E$9+1,1))</f>
        <v>189.09998601768521</v>
      </c>
      <c r="T169" s="62">
        <f t="shared" si="142"/>
        <v>458.38901659119472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288.40175636392161</v>
      </c>
      <c r="S170" s="62">
        <f ca="1">AVERAGE(OFFSET($R$3,0,0,'Données projet'!$E$9+1,1))-AVERAGE(OFFSET($H$3,0,0,'Données projet'!$E$9+1,1))</f>
        <v>189.09998601768521</v>
      </c>
      <c r="T170" s="62">
        <f t="shared" si="142"/>
        <v>458.38901659119472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288.48730819898651</v>
      </c>
      <c r="S171" s="62">
        <f ca="1">AVERAGE(OFFSET($R$3,0,0,'Données projet'!$E$9+1,1))-AVERAGE(OFFSET($H$3,0,0,'Données projet'!$E$9+1,1))</f>
        <v>189.09998601768521</v>
      </c>
      <c r="T171" s="62">
        <f t="shared" si="142"/>
        <v>458.38901659119472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288.57137590097841</v>
      </c>
      <c r="S172" s="62">
        <f ca="1">AVERAGE(OFFSET($R$3,0,0,'Données projet'!$E$9+1,1))-AVERAGE(OFFSET($H$3,0,0,'Données projet'!$E$9+1,1))</f>
        <v>189.09998601768521</v>
      </c>
      <c r="T172" s="62">
        <f t="shared" si="142"/>
        <v>458.38901659119472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288.65398521628788</v>
      </c>
      <c r="S173" s="62">
        <f ca="1">AVERAGE(OFFSET($R$3,0,0,'Données projet'!$E$9+1,1))-AVERAGE(OFFSET($H$3,0,0,'Données projet'!$E$9+1,1))</f>
        <v>189.09998601768521</v>
      </c>
      <c r="T173" s="62">
        <f t="shared" si="142"/>
        <v>458.38901659119472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288.7351614446635</v>
      </c>
      <c r="S174" s="62">
        <f ca="1">AVERAGE(OFFSET($R$3,0,0,'Données projet'!$E$9+1,1))-AVERAGE(OFFSET($H$3,0,0,'Données projet'!$E$9+1,1))</f>
        <v>189.09998601768521</v>
      </c>
      <c r="T174" s="62">
        <f t="shared" si="142"/>
        <v>458.38901659119472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288.81492944695964</v>
      </c>
      <c r="S175" s="62">
        <f ca="1">AVERAGE(OFFSET($R$3,0,0,'Données projet'!$E$9+1,1))-AVERAGE(OFFSET($H$3,0,0,'Données projet'!$E$9+1,1))</f>
        <v>189.09998601768521</v>
      </c>
      <c r="T175" s="62">
        <f t="shared" si="142"/>
        <v>458.38901659119472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288.89331365275046</v>
      </c>
      <c r="S176" s="62">
        <f ca="1">AVERAGE(OFFSET($R$3,0,0,'Données projet'!$E$9+1,1))-AVERAGE(OFFSET($H$3,0,0,'Données projet'!$E$9+1,1))</f>
        <v>189.09998601768521</v>
      </c>
      <c r="T176" s="62">
        <f t="shared" si="142"/>
        <v>458.38901659119472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288.97033806781172</v>
      </c>
      <c r="S177" s="62">
        <f ca="1">AVERAGE(OFFSET($R$3,0,0,'Données projet'!$E$9+1,1))-AVERAGE(OFFSET($H$3,0,0,'Données projet'!$E$9+1,1))</f>
        <v>189.09998601768521</v>
      </c>
      <c r="T177" s="62">
        <f t="shared" si="142"/>
        <v>458.38901659119472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289.04602628147239</v>
      </c>
      <c r="S178" s="62">
        <f ca="1">AVERAGE(OFFSET($R$3,0,0,'Données projet'!$E$9+1,1))-AVERAGE(OFFSET($H$3,0,0,'Données projet'!$E$9+1,1))</f>
        <v>189.09998601768521</v>
      </c>
      <c r="T178" s="62">
        <f t="shared" si="142"/>
        <v>458.38901659119472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289.12040147383959</v>
      </c>
      <c r="S179" s="62">
        <f ca="1">AVERAGE(OFFSET($R$3,0,0,'Données projet'!$E$9+1,1))-AVERAGE(OFFSET($H$3,0,0,'Données projet'!$E$9+1,1))</f>
        <v>189.09998601768521</v>
      </c>
      <c r="T179" s="62">
        <f t="shared" si="142"/>
        <v>458.38901659119472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289.19348642289725</v>
      </c>
      <c r="S180" s="62">
        <f ca="1">AVERAGE(OFFSET($R$3,0,0,'Données projet'!$E$9+1,1))-AVERAGE(OFFSET($H$3,0,0,'Données projet'!$E$9+1,1))</f>
        <v>189.09998601768521</v>
      </c>
      <c r="T180" s="62">
        <f t="shared" si="142"/>
        <v>458.38901659119472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289.26530351148216</v>
      </c>
      <c r="S181" s="62">
        <f ca="1">AVERAGE(OFFSET($R$3,0,0,'Données projet'!$E$9+1,1))-AVERAGE(OFFSET($H$3,0,0,'Données projet'!$E$9+1,1))</f>
        <v>189.09998601768521</v>
      </c>
      <c r="T181" s="62">
        <f t="shared" si="142"/>
        <v>458.38901659119472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289.33587473413911</v>
      </c>
      <c r="S182" s="62">
        <f ca="1">AVERAGE(OFFSET($R$3,0,0,'Données projet'!$E$9+1,1))-AVERAGE(OFFSET($H$3,0,0,'Données projet'!$E$9+1,1))</f>
        <v>189.09998601768521</v>
      </c>
      <c r="T182" s="62">
        <f t="shared" si="142"/>
        <v>458.38901659119472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289.40522170385663</v>
      </c>
      <c r="S183" s="62">
        <f ca="1">AVERAGE(OFFSET($R$3,0,0,'Données projet'!$E$9+1,1))-AVERAGE(OFFSET($H$3,0,0,'Données projet'!$E$9+1,1))</f>
        <v>189.09998601768521</v>
      </c>
      <c r="T183" s="62">
        <f t="shared" si="142"/>
        <v>458.38901659119472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289.47336565868608</v>
      </c>
      <c r="S184" s="62">
        <f ca="1">AVERAGE(OFFSET($R$3,0,0,'Données projet'!$E$9+1,1))-AVERAGE(OFFSET($H$3,0,0,'Données projet'!$E$9+1,1))</f>
        <v>189.09998601768521</v>
      </c>
      <c r="T184" s="62">
        <f t="shared" si="142"/>
        <v>458.38901659119472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289.5403274682464</v>
      </c>
      <c r="S185" s="62">
        <f ca="1">AVERAGE(OFFSET($R$3,0,0,'Données projet'!$E$9+1,1))-AVERAGE(OFFSET($H$3,0,0,'Données projet'!$E$9+1,1))</f>
        <v>189.09998601768521</v>
      </c>
      <c r="T185" s="62">
        <f t="shared" si="142"/>
        <v>458.38901659119472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289.60612764011495</v>
      </c>
      <c r="S186" s="62">
        <f ca="1">AVERAGE(OFFSET($R$3,0,0,'Données projet'!$E$9+1,1))-AVERAGE(OFFSET($H$3,0,0,'Données projet'!$E$9+1,1))</f>
        <v>189.09998601768521</v>
      </c>
      <c r="T186" s="62">
        <f t="shared" si="142"/>
        <v>458.38901659119472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289.67078632610873</v>
      </c>
      <c r="S187" s="62">
        <f ca="1">AVERAGE(OFFSET($R$3,0,0,'Données projet'!$E$9+1,1))-AVERAGE(OFFSET($H$3,0,0,'Données projet'!$E$9+1,1))</f>
        <v>189.09998601768521</v>
      </c>
      <c r="T187" s="62">
        <f t="shared" si="142"/>
        <v>458.38901659119472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289.73432332845573</v>
      </c>
      <c r="S188" s="62">
        <f ca="1">AVERAGE(OFFSET($R$3,0,0,'Données projet'!$E$9+1,1))-AVERAGE(OFFSET($H$3,0,0,'Données projet'!$E$9+1,1))</f>
        <v>189.09998601768521</v>
      </c>
      <c r="T188" s="62">
        <f t="shared" si="142"/>
        <v>458.38901659119472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289.7967581058594</v>
      </c>
      <c r="S189" s="62">
        <f ca="1">AVERAGE(OFFSET($R$3,0,0,'Données projet'!$E$9+1,1))-AVERAGE(OFFSET($H$3,0,0,'Données projet'!$E$9+1,1))</f>
        <v>189.09998601768521</v>
      </c>
      <c r="T189" s="62">
        <f t="shared" si="142"/>
        <v>458.38901659119472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289.8581097794584</v>
      </c>
      <c r="S190" s="62">
        <f ca="1">AVERAGE(OFFSET($R$3,0,0,'Données projet'!$E$9+1,1))-AVERAGE(OFFSET($H$3,0,0,'Données projet'!$E$9+1,1))</f>
        <v>189.09998601768521</v>
      </c>
      <c r="T190" s="62">
        <f t="shared" si="142"/>
        <v>458.38901659119472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289.91839713868222</v>
      </c>
      <c r="S191" s="62">
        <f ca="1">AVERAGE(OFFSET($R$3,0,0,'Données projet'!$E$9+1,1))-AVERAGE(OFFSET($H$3,0,0,'Données projet'!$E$9+1,1))</f>
        <v>189.09998601768521</v>
      </c>
      <c r="T191" s="62">
        <f t="shared" si="142"/>
        <v>458.38901659119472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289.97763864700585</v>
      </c>
      <c r="S192" s="62">
        <f ca="1">AVERAGE(OFFSET($R$3,0,0,'Données projet'!$E$9+1,1))-AVERAGE(OFFSET($H$3,0,0,'Données projet'!$E$9+1,1))</f>
        <v>189.09998601768521</v>
      </c>
      <c r="T192" s="62">
        <f t="shared" si="142"/>
        <v>458.38901659119472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290.03585244760427</v>
      </c>
      <c r="S193" s="62">
        <f ca="1">AVERAGE(OFFSET($R$3,0,0,'Données projet'!$E$9+1,1))-AVERAGE(OFFSET($H$3,0,0,'Données projet'!$E$9+1,1))</f>
        <v>189.09998601768521</v>
      </c>
      <c r="T193" s="62">
        <f t="shared" si="142"/>
        <v>458.38901659119472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290.09305636890883</v>
      </c>
      <c r="S194" s="62">
        <f ca="1">AVERAGE(OFFSET($R$3,0,0,'Données projet'!$E$9+1,1))-AVERAGE(OFFSET($H$3,0,0,'Données projet'!$E$9+1,1))</f>
        <v>189.09998601768521</v>
      </c>
      <c r="T194" s="62">
        <f t="shared" si="142"/>
        <v>458.38901659119472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290.14926793006765</v>
      </c>
      <c r="S195" s="62">
        <f ca="1">AVERAGE(OFFSET($R$3,0,0,'Données projet'!$E$9+1,1))-AVERAGE(OFFSET($H$3,0,0,'Données projet'!$E$9+1,1))</f>
        <v>189.09998601768521</v>
      </c>
      <c r="T195" s="62">
        <f t="shared" si="142"/>
        <v>458.38901659119472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290.2045043463105</v>
      </c>
      <c r="S196" s="62">
        <f ca="1">AVERAGE(OFFSET($R$3,0,0,'Données projet'!$E$9+1,1))-AVERAGE(OFFSET($H$3,0,0,'Données projet'!$E$9+1,1))</f>
        <v>189.09998601768521</v>
      </c>
      <c r="T196" s="62">
        <f t="shared" si="142"/>
        <v>458.38901659119472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290.25878253422172</v>
      </c>
      <c r="S197" s="62">
        <f ca="1">AVERAGE(OFFSET($R$3,0,0,'Données projet'!$E$9+1,1))-AVERAGE(OFFSET($H$3,0,0,'Données projet'!$E$9+1,1))</f>
        <v>189.09998601768521</v>
      </c>
      <c r="T197" s="62">
        <f t="shared" ref="T197:T203" si="204">$T$3</f>
        <v>458.38901659119472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290.31211911692048</v>
      </c>
      <c r="S198" s="62">
        <f ca="1">AVERAGE(OFFSET($R$3,0,0,'Données projet'!$E$9+1,1))-AVERAGE(OFFSET($H$3,0,0,'Données projet'!$E$9+1,1))</f>
        <v>189.09998601768521</v>
      </c>
      <c r="T198" s="62">
        <f t="shared" si="204"/>
        <v>458.38901659119472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290.36453042915218</v>
      </c>
      <c r="S199" s="62">
        <f ca="1">AVERAGE(OFFSET($R$3,0,0,'Données projet'!$E$9+1,1))-AVERAGE(OFFSET($H$3,0,0,'Données projet'!$E$9+1,1))</f>
        <v>189.09998601768521</v>
      </c>
      <c r="T199" s="62">
        <f t="shared" si="204"/>
        <v>458.38901659119472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290.41603252229078</v>
      </c>
      <c r="S200" s="62">
        <f ca="1">AVERAGE(OFFSET($R$3,0,0,'Données projet'!$E$9+1,1))-AVERAGE(OFFSET($H$3,0,0,'Données projet'!$E$9+1,1))</f>
        <v>189.09998601768521</v>
      </c>
      <c r="T200" s="62">
        <f t="shared" si="204"/>
        <v>458.38901659119472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290.4666411692549</v>
      </c>
      <c r="S201" s="62">
        <f ca="1">AVERAGE(OFFSET($R$3,0,0,'Données projet'!$E$9+1,1))-AVERAGE(OFFSET($H$3,0,0,'Données projet'!$E$9+1,1))</f>
        <v>189.09998601768521</v>
      </c>
      <c r="T201" s="62">
        <f t="shared" si="204"/>
        <v>458.38901659119472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290.51637186933812</v>
      </c>
      <c r="S202" s="62">
        <f ca="1">AVERAGE(OFFSET($R$3,0,0,'Données projet'!$E$9+1,1))-AVERAGE(OFFSET($H$3,0,0,'Données projet'!$E$9+1,1))</f>
        <v>189.09998601768521</v>
      </c>
      <c r="T202" s="62">
        <f t="shared" si="204"/>
        <v>458.38901659119472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290.5652398529561</v>
      </c>
      <c r="S203" s="62">
        <f ca="1">AVERAGE(OFFSET($R$3,0,0,'Données projet'!$E$9+1,1))-AVERAGE(OFFSET($H$3,0,0,'Données projet'!$E$9+1,1))</f>
        <v>189.09998601768521</v>
      </c>
      <c r="T203" s="62">
        <f t="shared" si="204"/>
        <v>458.38901659119472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D19" sqref="D19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3</v>
      </c>
      <c r="C6" s="156">
        <f ca="1">IF(OR('Données projet'!B9="",'Données projet'!C9="",'Données projet'!C9=0%),0,Calculateur!S3)</f>
        <v>189.09998601768521</v>
      </c>
      <c r="D6" s="156">
        <f>IF(OR('Données projet'!B9="",'Données projet'!C9="",'Données projet'!C9=0%),0,Calculateur!T3)</f>
        <v>458.38901659119472</v>
      </c>
      <c r="E6" s="156">
        <f ca="1">MIN(C6,D6)</f>
        <v>189.09998601768521</v>
      </c>
      <c r="F6" s="156">
        <f ca="1">E6*B6</f>
        <v>567.29995805305566</v>
      </c>
      <c r="G6" s="156">
        <f ca="1">F6*(100%-'Données projet'!$C$24)*(100%-'Données projet'!$C$25)*(100%-'Données projet'!$C$26)*(100%-'Données projet'!$C$27)</f>
        <v>347.18757432847008</v>
      </c>
      <c r="H6" s="157">
        <f>IF(OR('Données projet'!B9="",'Données projet'!C9="",'Données projet'!C9=0%),0,AVERAGE(Calculateur!$AC$3:$AC$33)*B6)</f>
        <v>45.099233876759463</v>
      </c>
      <c r="I6" s="158">
        <f>H6*(100%-'Données projet'!$C$24)*(100%-'Données projet'!$C$25)*(100%-'Données projet'!$C$26)*(100%-'Données projet'!$C$27)</f>
        <v>27.60073113257679</v>
      </c>
      <c r="J6" s="159">
        <f>IF(OR('Données projet'!B9="",'Données projet'!C9="",'Données projet'!C9=0%),0,SUM(Calculateur!$V$3:$V$33)*VLOOKUP('Données projet'!$B$9,Paramètres!$A$1:$I$89,9,0)*B6)</f>
        <v>782.33999999999992</v>
      </c>
      <c r="K6" s="160">
        <f>J6*(100%-'Données projet'!$C$24)*(100%-'Données projet'!$C$25)*(100%-'Données projet'!$C$26)*(100%-'Données projet'!$C$27)</f>
        <v>478.79208</v>
      </c>
      <c r="L6" s="161">
        <f ca="1">G6+I6+K6</f>
        <v>853.58038546104694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567.29995805305566</v>
      </c>
      <c r="G16" s="175">
        <f t="shared" ca="1" si="3"/>
        <v>347.18757432847008</v>
      </c>
      <c r="H16" s="176">
        <f t="shared" si="3"/>
        <v>45.099233876759463</v>
      </c>
      <c r="I16" s="176">
        <f t="shared" si="3"/>
        <v>27.60073113257679</v>
      </c>
      <c r="J16" s="177">
        <f t="shared" si="3"/>
        <v>782.33999999999992</v>
      </c>
      <c r="K16" s="177">
        <f t="shared" si="3"/>
        <v>478.79208</v>
      </c>
      <c r="L16" s="178">
        <f t="shared" ca="1" si="3"/>
        <v>853.58038546104694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B10" zoomScale="90" zoomScaleNormal="90" workbookViewId="0">
      <selection activeCell="I27" sqref="I27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3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2023-01-16T09:34:43Z</dcterms:modified>
</cp:coreProperties>
</file>